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1789.DOMIZ\Desktop\"/>
    </mc:Choice>
  </mc:AlternateContent>
  <bookViews>
    <workbookView xWindow="0" yWindow="0" windowWidth="20490" windowHeight="652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<sst xmlns="http://schemas.openxmlformats.org/spreadsheetml/2006/main" count="1135" uniqueCount="608">
  <si>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</si>
  <si>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</si>
  <si>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</si>
  <si>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</si>
  <si>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</si>
  <si>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</si>
  <si>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</si>
  <si>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</si>
  <si>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</si>
  <si>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</si>
  <si>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</si>
  <si>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</si>
  <si>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</si>
  <si>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</si>
  <si>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</si>
  <si>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</si>
  <si>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</si>
  <si>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</si>
  <si>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</si>
  <si>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</si>
  <si>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</si>
  <si>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</si>
  <si>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</si>
  <si>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</si>
  <si>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</si>
  <si>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</si>
  <si>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</si>
  <si>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</si>
  <si>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</si>
  <si>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</si>
  <si>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</si>
  <si>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</si>
  <si>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</si>
  <si>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</si>
  <si>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</si>
  <si>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</si>
  <si>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</si>
  <si>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</si>
  <si>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</si>
  <si>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</si>
  <si>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</si>
  <si>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</si>
  <si>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</si>
  <si>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</si>
  <si>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</si>
  <si>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</si>
  <si>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</si>
  <si>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</si>
  <si>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</si>
  <si>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</si>
  <si>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</si>
  <si>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</si>
  <si>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</si>
  <si>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</si>
  <si>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</si>
  <si>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</si>
  <si>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</si>
  <si>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</si>
  <si>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</si>
  <si>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</si>
  <si>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</si>
  <si>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</si>
  <si>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</si>
  <si>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</si>
  <si>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</si>
  <si>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</si>
  <si>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</si>
  <si>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</si>
  <si>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</si>
  <si>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</si>
  <si>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</si>
  <si>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</si>
  <si>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</si>
  <si>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</si>
  <si>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</si>
  <si>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</si>
  <si>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</si>
  <si>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</si>
  <si>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</si>
  <si>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</si>
  <si>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</si>
  <si>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</si>
  <si>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</si>
  <si>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</si>
  <si>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</si>
  <si>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</si>
  <si>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</si>
  <si>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</si>
  <si>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</si>
  <si>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</si>
  <si>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</si>
  <si>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</si>
  <si>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</si>
  <si>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</si>
  <si>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</si>
  <si>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</si>
  <si>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</si>
  <si>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</si>
  <si>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印西市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</si>
  <si>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</si>
  <si>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</si>
  <si>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</si>
  <si>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</si>
  <si>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</si>
  <si>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</si>
  <si>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</si>
  <si>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</si>
  <si>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</si>
  <si>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</si>
  <si>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</si>
  <si>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</si>
  <si>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</si>
  <si>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</si>
  <si>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</si>
  <si>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</si>
  <si>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</si>
  <si>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</si>
  <si>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</si>
  <si>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</si>
  <si>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</si>
  <si>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</si>
  <si>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</si>
  <si>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</si>
  <si>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</si>
  <si>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</si>
  <si>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</si>
  <si>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</si>
  <si>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</si>
  <si>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</si>
  <si>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</si>
  <si>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</si>
  <si>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</si>
  <si>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</si>
  <si>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</si>
  <si>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</si>
  <si>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</si>
  <si>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</si>
  <si>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</si>
  <si>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</si>
  <si>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</si>
  <si>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</si>
  <si>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</si>
  <si>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</si>
  <si>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</si>
  <si>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</si>
  <si>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</si>
  <si>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</si>
  <si>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</si>
  <si>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</si>
  <si>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</si>
  <si>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</si>
  <si>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</si>
  <si>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</si>
  <si>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</si>
  <si>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</si>
  <si>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</si>
  <si>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</si>
  <si>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</si>
  <si>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</si>
  <si>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</si>
  <si>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</si>
  <si>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</si>
  <si>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</si>
  <si>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</si>
  <si>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</si>
  <si>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</si>
  <si>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</si>
  <si>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</si>
  <si>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</si>
  <si>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</si>
  <si>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</si>
  <si>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</si>
  <si>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</si>
  <si>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</si>
  <si>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</si>
  <si>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</si>
  <si>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</si>
  <si>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</si>
  <si>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</si>
  <si>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</si>
  <si>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</si>
  <si>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</si>
  <si>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</si>
  <si>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</si>
  <si>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</si>
  <si>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</si>
  <si>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</si>
  <si>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</si>
  <si>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</si>
  <si>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</si>
  <si>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</si>
  <si>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</si>
  <si>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</si>
  <si>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</si>
  <si>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</si>
  <si>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</si>
  <si>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</si>
  <si>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</si>
  <si>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</si>
  <si>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</si>
  <si>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</si>
  <si>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</si>
  <si>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</si>
  <si>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</si>
  <si>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</si>
  <si>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</si>
  <si>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</si>
  <si>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</si>
  <si>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</si>
  <si>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千葉県印西市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</si>
  <si>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</si>
  <si>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</si>
  <si>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</si>
  <si>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</si>
  <si>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</si>
  <si>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</si>
  <si>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</si>
  <si>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</si>
  <si>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</si>
  <si>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</si>
  <si>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</si>
  <si>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</si>
  <si>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</si>
  <si>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</si>
  <si>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</si>
  <si>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</si>
  <si>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</si>
  <si>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</si>
  <si>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</si>
  <si>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</si>
  <si>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</si>
  <si>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</si>
  <si>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</si>
  <si>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</si>
  <si>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</si>
  <si>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</si>
  <si>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</si>
  <si>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</si>
  <si>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</si>
  <si>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</si>
  <si>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</si>
  <si>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</si>
  <si>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</si>
  <si>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</si>
  <si>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</si>
  <si>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</si>
  <si>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</si>
  <si>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t>
    <phoneticPr fontId="5"/>
  </si>
  <si>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</si>
  <si>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</si>
  <si>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</si>
  <si>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</si>
  <si>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</si>
  <si>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</si>
  <si>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</si>
  <si>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</si>
  <si>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</si>
  <si>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</si>
  <si>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</si>
  <si>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</si>
  <si>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</si>
  <si>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</si>
  <si>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</si>
  <si>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</si>
  <si>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</si>
  <si>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</si>
  <si>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</si>
  <si>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</si>
  <si>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</si>
  <si>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</si>
  <si>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</si>
  <si>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</si>
  <si>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</si>
  <si>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</si>
  <si>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</si>
  <si>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</si>
  <si>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</si>
  <si>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</si>
  <si>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</si>
  <si>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</si>
  <si>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</si>
  <si>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</si>
  <si>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</si>
  <si>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</si>
  <si>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</si>
  <si>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</si>
  <si>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</si>
  <si>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</si>
  <si>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</si>
  <si>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</si>
  <si>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</si>
  <si>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</si>
  <si>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</si>
  <si>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</si>
  <si>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</si>
  <si>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</si>
  <si>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</si>
  <si>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</si>
  <si>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</si>
  <si>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</si>
  <si>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</si>
  <si>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</si>
  <si>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</si>
  <si>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</si>
  <si>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</si>
  <si>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</si>
  <si>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</si>
  <si>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</si>
  <si>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</si>
  <si>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</si>
  <si>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</si>
  <si>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</si>
  <si>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</si>
  <si>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</si>
  <si>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</si>
  <si>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</si>
  <si>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</si>
  <si>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</si>
  <si>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</si>
  <si>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</si>
  <si>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</si>
  <si>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</si>
  <si>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</si>
  <si>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</si>
  <si>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</si>
  <si>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</si>
  <si>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</si>
  <si>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</si>
  <si>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</si>
  <si>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</si>
  <si>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</si>
  <si>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</si>
  <si>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</si>
  <si>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</si>
  <si>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</si>
  <si>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</si>
  <si>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</si>
  <si>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</si>
  <si>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</si>
  <si>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</si>
  <si>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</si>
  <si>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</si>
  <si>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</si>
  <si>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</si>
  <si>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</si>
  <si>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</si>
  <si>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</si>
  <si>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</si>
  <si>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</si>
  <si>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</si>
  <si>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</si>
  <si>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</si>
  <si>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</si>
  <si>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</si>
  <si>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</si>
  <si>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</si>
  <si>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</si>
  <si>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</si>
  <si>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</si>
  <si>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</si>
  <si>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</si>
  <si>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</si>
  <si>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</si>
  <si>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</si>
  <si>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千葉県印西市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</si>
  <si>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</si>
  <si>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</si>
  <si>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</si>
  <si>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</si>
  <si>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</si>
  <si>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</si>
  <si>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</si>
  <si>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</si>
  <si>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</si>
  <si>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</si>
  <si>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</si>
  <si>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</si>
  <si>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</si>
  <si>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</si>
  <si>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</si>
  <si>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</si>
  <si>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</si>
  <si>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</si>
  <si>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</si>
  <si>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</si>
  <si>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</si>
  <si>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</si>
  <si>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</si>
  <si>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</si>
  <si>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</si>
  <si>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</si>
  <si>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</si>
  <si>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</si>
  <si>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</si>
  <si>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</si>
  <si>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</si>
  <si>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</si>
  <si>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</si>
  <si>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</si>
  <si>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</si>
  <si>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</si>
  <si>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</si>
  <si>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</si>
  <si>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</si>
  <si>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</si>
  <si>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</si>
  <si>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</si>
  <si>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</si>
  <si>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</si>
  <si>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</si>
  <si>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</si>
  <si>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</si>
  <si>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</si>
  <si>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</si>
  <si>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</si>
  <si>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</si>
  <si>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</si>
  <si>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</si>
  <si>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</si>
  <si>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</si>
  <si>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</si>
  <si>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</si>
  <si>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</si>
  <si>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</si>
  <si>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</si>
  <si>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</si>
  <si>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</si>
  <si>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</si>
  <si>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</si>
  <si>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</si>
  <si>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</si>
  <si>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</si>
  <si>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</si>
  <si>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</si>
  <si>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</si>
  <si>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</si>
  <si>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</si>
  <si>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</si>
  <si>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</si>
  <si>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</si>
  <si>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</si>
  <si>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</si>
  <si>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</si>
  <si>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</si>
  <si>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</si>
  <si>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</si>
  <si>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</si>
  <si>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</si>
  <si>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</si>
  <si>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</si>
  <si>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</si>
  <si>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</si>
  <si>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</si>
  <si>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</si>
  <si>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</si>
  <si>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</si>
  <si>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</si>
  <si>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</si>
  <si>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</si>
  <si>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</si>
  <si>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</si>
  <si>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</si>
  <si>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</si>
  <si>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</si>
  <si>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</si>
  <si>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</si>
  <si>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</si>
  <si>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</si>
  <si>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</si>
  <si>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</si>
  <si>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</si>
  <si>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</si>
  <si>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</si>
  <si>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</si>
  <si>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</si>
  <si>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</si>
  <si>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</si>
  <si>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</si>
  <si>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</si>
  <si>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</si>
  <si>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</si>
  <si>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</si>
  <si>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</si>
  <si>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</si>
  <si>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</si>
  <si>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</si>
  <si>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</si>
  <si>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</si>
  <si>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</si>
  <si>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</si>
  <si>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</si>
  <si>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</si>
  <si>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</si>
  <si>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</si>
  <si>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</si>
  <si>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</si>
  <si>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</si>
  <si>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</si>
  <si>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</si>
  <si>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</si>
  <si>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</si>
  <si>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</si>
  <si>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</si>
  <si>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</si>
  <si>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</si>
  <si>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</si>
  <si>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</si>
  <si>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</si>
  <si>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</si>
  <si>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</si>
  <si>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</si>
  <si>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</si>
  <si>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</si>
  <si>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</si>
  <si>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</si>
  <si>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</si>
  <si>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</si>
  <si>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</si>
  <si>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</si>
  <si>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</si>
  <si>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</si>
  <si>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</si>
  <si>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</si>
  <si>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</si>
  <si>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</si>
  <si>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</si>
  <si>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</si>
  <si>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</si>
  <si>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</si>
  <si>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</si>
  <si>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</si>
  <si>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</si>
  <si>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</si>
  <si>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</si>
  <si>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</si>
  <si>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</si>
  <si>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</si>
  <si>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</si>
  <si>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</si>
  <si>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</si>
  <si>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</si>
  <si>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</si>
  <si>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</si>
  <si>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</si>
  <si>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</si>
  <si>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</si>
  <si>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</si>
  <si>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0.56</t>
  </si>
  <si>
    <t>▲ 0.93</t>
  </si>
  <si>
    <t>▲ 6.24</t>
  </si>
  <si>
    <t>▲ 1.53</t>
  </si>
  <si>
    <t>▲ 0.32</t>
  </si>
  <si>
    <t>一般会計</t>
  </si>
  <si>
    <t>水道事業会計</t>
  </si>
  <si>
    <t>下水道事業会計</t>
  </si>
  <si>
    <t>▲ 0.08</t>
  </si>
  <si>
    <t>介護保険特別会計</t>
  </si>
  <si>
    <t>国民健康保険特別会計</t>
  </si>
  <si>
    <t>後期高齢者医療特別会計</t>
  </si>
  <si>
    <t>その他会計（赤字）</t>
  </si>
  <si>
    <t>その他会計（黒字）</t>
  </si>
  <si>
    <t>H27末</t>
    <phoneticPr fontId="5"/>
  </si>
  <si>
    <t>H28末</t>
    <phoneticPr fontId="5"/>
  </si>
  <si>
    <t>H29末</t>
    <phoneticPr fontId="5"/>
  </si>
  <si>
    <t>H30末</t>
    <phoneticPr fontId="5"/>
  </si>
  <si>
    <t>R01末</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</si>
  <si>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</si>
  <si>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</si>
  <si>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</si>
  <si>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</si>
  <si>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</si>
  <si>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</si>
  <si>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印西地区消防組合（一般会計）</t>
  </si>
  <si>
    <t>印西地区衛生組合（一般会計）</t>
  </si>
  <si>
    <t>印旛利根川水防事務組合（一般会計）</t>
  </si>
  <si>
    <t>印西地区環境整備事業組合（一般会計）</t>
  </si>
  <si>
    <t>印西地区環境整備事業組合（一般会計）（ごみ処理）次期分</t>
  </si>
  <si>
    <t>印西地区環境整備事業組合（一般会計）（ごみ処理）次期分除く</t>
  </si>
  <si>
    <t>印西地区環境整備事業組合（一般会計）（平岡自然公園分）</t>
  </si>
  <si>
    <t>印西地区環境整備事業組合（墓地事業特別会計）</t>
  </si>
  <si>
    <t>印旛郡市広域市町村圏事務組合（一般会計）</t>
  </si>
  <si>
    <t>印旛郡市広域市町村圏事務組合（水道用水供給事業会計）</t>
  </si>
  <si>
    <t>長門川水道企業団（水道事業会計）</t>
  </si>
  <si>
    <t>-</t>
    <phoneticPr fontId="2"/>
  </si>
  <si>
    <t>-</t>
    <phoneticPr fontId="2"/>
  </si>
  <si>
    <t>-</t>
    <phoneticPr fontId="2"/>
  </si>
  <si>
    <t>-</t>
    <phoneticPr fontId="2"/>
  </si>
  <si>
    <t>-</t>
    <phoneticPr fontId="2"/>
  </si>
  <si>
    <t>-</t>
    <phoneticPr fontId="2"/>
  </si>
  <si>
    <t>-</t>
    <phoneticPr fontId="2"/>
  </si>
  <si>
    <t>都市廃棄物空気輸送施設収束事業基金</t>
    <rPh sb="0" eb="2">
      <t>トシ</t>
    </rPh>
    <rPh sb="2" eb="5">
      <t>ハイキブツ</t>
    </rPh>
    <rPh sb="5" eb="7">
      <t>クウキ</t>
    </rPh>
    <rPh sb="7" eb="9">
      <t>ユソウ</t>
    </rPh>
    <rPh sb="9" eb="11">
      <t>シセツ</t>
    </rPh>
    <rPh sb="11" eb="13">
      <t>シュウソク</t>
    </rPh>
    <rPh sb="13" eb="15">
      <t>ジギョウ</t>
    </rPh>
    <rPh sb="15" eb="17">
      <t>キキン</t>
    </rPh>
    <phoneticPr fontId="11"/>
  </si>
  <si>
    <t>都市計画事業基金</t>
    <rPh sb="0" eb="2">
      <t>トシ</t>
    </rPh>
    <rPh sb="2" eb="4">
      <t>ケイカク</t>
    </rPh>
    <rPh sb="4" eb="6">
      <t>ジギョウ</t>
    </rPh>
    <rPh sb="6" eb="8">
      <t>キキン</t>
    </rPh>
    <phoneticPr fontId="11"/>
  </si>
  <si>
    <t>ふるさとづくり運営基金</t>
    <rPh sb="7" eb="9">
      <t>ウンエイ</t>
    </rPh>
    <rPh sb="9" eb="11">
      <t>キキン</t>
    </rPh>
    <phoneticPr fontId="11"/>
  </si>
  <si>
    <t>教育振興基金</t>
    <rPh sb="0" eb="2">
      <t>キョウイク</t>
    </rPh>
    <rPh sb="2" eb="4">
      <t>シンコウ</t>
    </rPh>
    <rPh sb="4" eb="6">
      <t>キキン</t>
    </rPh>
    <phoneticPr fontId="11"/>
  </si>
  <si>
    <t>公共施設整備基金</t>
    <rPh sb="0" eb="2">
      <t>コウキョウ</t>
    </rPh>
    <rPh sb="2" eb="4">
      <t>シセツ</t>
    </rPh>
    <rPh sb="4" eb="6">
      <t>セイビ</t>
    </rPh>
    <rPh sb="6" eb="8">
      <t>キキン</t>
    </rPh>
    <phoneticPr fontId="11"/>
  </si>
  <si>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</si>
  <si>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</si>
  <si>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</si>
  <si>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</si>
  <si>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</si>
  <si>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</si>
  <si>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新たな借り入れを抑制しつつ地方債の償還等を進めたため、将来債務比率と実質公債費比率は類似団体内平均値を大きく下回っているが、今後発生する施設の更新等の影響で上昇することが見込まれる。過度な負担水準にならないよう留意しながら、計画的に更新を進めていく。</t>
  </si>
  <si>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</si>
  <si>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</si>
  <si>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</si>
  <si>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将来負担比率については、平成２７年度から０を下回っている。有形固定資産減価償却率については、上昇傾向にはあるものの、類似団体平均値を下回っている。今後は、公共施設等総合管理計画に基づき、公共施設の総合的かつ計画的な管理を進めるとともに、計画的な地方債の活用や基金の積立を行い、引き続き、将来負担比率及び有形固定資産減価償却率の上昇抑制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</si>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</sst>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44161</c:v>
                </c:pt>
              </c:numCache>
            </c:numRef>
          </c:val>
          <c:smooth val="0"/>
          <c:extLst>
            <c:ext xmlns:c16="http://schemas.microsoft.com/office/drawing/2014/chart" uri="{C3380CC4-5D6E-409C-BE32-E72D297353CC}">
              <c16:uniqueId val="{00000000-4BED-4305-8B02-E9D46F0DB8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72630</c:v>
                </c:pt>
                <c:pt idx="1">
                  <c:v>43555</c:v>
                </c:pt>
                <c:pt idx="2">
                  <c:v>43862</c:v>
                </c:pt>
                <c:pt idx="3">
                  <c:v>40671</c:v>
                </c:pt>
                <c:pt idx="4">
                  <c:v>49704</c:v>
                </c:pt>
              </c:numCache>
            </c:numRef>
          </c:val>
          <c:smooth val="0"/>
          <c:extLst>
            <c:ext xmlns:c16="http://schemas.microsoft.com/office/drawing/2014/chart" uri="{C3380CC4-5D6E-409C-BE32-E72D297353CC}">
              <c16:uniqueId val="{00000001-4BED-4305-8B02-E9D46F0DB84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9.5500000000000007</c:v>
                </c:pt>
                <c:pt idx="1">
                  <c:v>9.73</c:v>
                </c:pt>
                <c:pt idx="2">
                  <c:v>9.8800000000000008</c:v>
                </c:pt>
                <c:pt idx="3">
                  <c:v>8.65</c:v>
                </c:pt>
                <c:pt idx="4">
                  <c:v>13.09</c:v>
                </c:pt>
              </c:numCache>
            </c:numRef>
          </c:val>
          <c:extLst>
            <c:ext xmlns:c16="http://schemas.microsoft.com/office/drawing/2014/chart" uri="{C3380CC4-5D6E-409C-BE32-E72D297353CC}">
              <c16:uniqueId val="{00000000-5109-43A0-A84F-EFE2BFC7E1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42.08</c:v>
                </c:pt>
                <c:pt idx="1">
                  <c:v>47.54</c:v>
                </c:pt>
                <c:pt idx="2">
                  <c:v>42.46</c:v>
                </c:pt>
                <c:pt idx="3">
                  <c:v>49.54</c:v>
                </c:pt>
                <c:pt idx="4">
                  <c:v>40.5</c:v>
                </c:pt>
              </c:numCache>
            </c:numRef>
          </c:val>
          <c:extLst>
            <c:ext xmlns:c16="http://schemas.microsoft.com/office/drawing/2014/chart" uri="{C3380CC4-5D6E-409C-BE32-E72D297353CC}">
              <c16:uniqueId val="{00000001-5109-43A0-A84F-EFE2BFC7E1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-0.56000000000000005</c:v>
                </c:pt>
                <c:pt idx="1">
                  <c:v>-0.93</c:v>
                </c:pt>
                <c:pt idx="2">
                  <c:v>-6.24</c:v>
                </c:pt>
                <c:pt idx="3">
                  <c:v>-1.53</c:v>
                </c:pt>
                <c:pt idx="4">
                  <c:v>-0.32</c:v>
                </c:pt>
              </c:numCache>
            </c:numRef>
          </c:val>
          <c:smooth val="0"/>
          <c:extLst>
            <c:ext xmlns:c16="http://schemas.microsoft.com/office/drawing/2014/chart" uri="{C3380CC4-5D6E-409C-BE32-E72D297353CC}">
              <c16:uniqueId val="{00000002-5109-43A0-A84F-EFE2BFC7E1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7B-404A-AC13-D9C67AE328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7B-404A-AC13-D9C67AE3287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B7B-404A-AC13-D9C67AE3287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B7B-404A-AC13-D9C67AE3287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0.05</c:v>
                </c:pt>
                <c:pt idx="8">
                  <c:v>#N/A</c:v>
                </c:pt>
                <c:pt idx="9">
                  <c:v>0.08</c:v>
                </c:pt>
              </c:numCache>
            </c:numRef>
          </c:val>
          <c:extLst>
            <c:ext xmlns:c16="http://schemas.microsoft.com/office/drawing/2014/chart" uri="{C3380CC4-5D6E-409C-BE32-E72D297353CC}">
              <c16:uniqueId val="{00000004-5B7B-404A-AC13-D9C67AE3287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0.47</c:v>
                </c:pt>
                <c:pt idx="2">
                  <c:v>#N/A</c:v>
                </c:pt>
                <c:pt idx="3">
                  <c:v>0.46</c:v>
                </c:pt>
                <c:pt idx="4">
                  <c:v>#N/A</c:v>
                </c:pt>
                <c:pt idx="5">
                  <c:v>0.19</c:v>
                </c:pt>
                <c:pt idx="6">
                  <c:v>#N/A</c:v>
                </c:pt>
                <c:pt idx="7">
                  <c:v>0.36</c:v>
                </c:pt>
                <c:pt idx="8">
                  <c:v>#N/A</c:v>
                </c:pt>
                <c:pt idx="9">
                  <c:v>0.38</c:v>
                </c:pt>
              </c:numCache>
            </c:numRef>
          </c:val>
          <c:extLst>
            <c:ext xmlns:c16="http://schemas.microsoft.com/office/drawing/2014/chart" uri="{C3380CC4-5D6E-409C-BE32-E72D297353CC}">
              <c16:uniqueId val="{00000005-5B7B-404A-AC13-D9C67AE3287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1.01</c:v>
                </c:pt>
                <c:pt idx="2">
                  <c:v>#N/A</c:v>
                </c:pt>
                <c:pt idx="3">
                  <c:v>1.37</c:v>
                </c:pt>
                <c:pt idx="4">
                  <c:v>#N/A</c:v>
                </c:pt>
                <c:pt idx="5">
                  <c:v>1.1200000000000001</c:v>
                </c:pt>
                <c:pt idx="6">
                  <c:v>#N/A</c:v>
                </c:pt>
                <c:pt idx="7">
                  <c:v>0.94</c:v>
                </c:pt>
                <c:pt idx="8">
                  <c:v>#N/A</c:v>
                </c:pt>
                <c:pt idx="9">
                  <c:v>1.26</c:v>
                </c:pt>
              </c:numCache>
            </c:numRef>
          </c:val>
          <c:extLst>
            <c:ext xmlns:c16="http://schemas.microsoft.com/office/drawing/2014/chart" uri="{C3380CC4-5D6E-409C-BE32-E72D297353CC}">
              <c16:uniqueId val="{00000006-5B7B-404A-AC13-D9C67AE3287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0.54</c:v>
                </c:pt>
                <c:pt idx="2">
                  <c:v>#N/A</c:v>
                </c:pt>
                <c:pt idx="3">
                  <c:v>0.56999999999999995</c:v>
                </c:pt>
                <c:pt idx="4">
                  <c:v>#N/A</c:v>
                </c:pt>
                <c:pt idx="5">
                  <c:v>0.31</c:v>
                </c:pt>
                <c:pt idx="6">
                  <c:v>0.08</c:v>
                </c:pt>
                <c:pt idx="7">
                  <c:v>#N/A</c:v>
                </c:pt>
                <c:pt idx="8">
                  <c:v>#N/A</c:v>
                </c:pt>
                <c:pt idx="9">
                  <c:v>5.94</c:v>
                </c:pt>
              </c:numCache>
            </c:numRef>
          </c:val>
          <c:extLst>
            <c:ext xmlns:c16="http://schemas.microsoft.com/office/drawing/2014/chart" uri="{C3380CC4-5D6E-409C-BE32-E72D297353CC}">
              <c16:uniqueId val="{00000007-5B7B-404A-AC13-D9C67AE3287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8.1199999999999992</c:v>
                </c:pt>
                <c:pt idx="2">
                  <c:v>#N/A</c:v>
                </c:pt>
                <c:pt idx="3">
                  <c:v>8.17</c:v>
                </c:pt>
                <c:pt idx="4">
                  <c:v>#N/A</c:v>
                </c:pt>
                <c:pt idx="5">
                  <c:v>7.98</c:v>
                </c:pt>
                <c:pt idx="6">
                  <c:v>#N/A</c:v>
                </c:pt>
                <c:pt idx="7">
                  <c:v>8.74</c:v>
                </c:pt>
                <c:pt idx="8">
                  <c:v>#N/A</c:v>
                </c:pt>
                <c:pt idx="9">
                  <c:v>8.14</c:v>
                </c:pt>
              </c:numCache>
            </c:numRef>
          </c:val>
          <c:extLst>
            <c:ext xmlns:c16="http://schemas.microsoft.com/office/drawing/2014/chart" uri="{C3380CC4-5D6E-409C-BE32-E72D297353CC}">
              <c16:uniqueId val="{00000008-5B7B-404A-AC13-D9C67AE3287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9.5399999999999991</c:v>
                </c:pt>
                <c:pt idx="2">
                  <c:v>#N/A</c:v>
                </c:pt>
                <c:pt idx="3">
                  <c:v>9.7200000000000006</c:v>
                </c:pt>
                <c:pt idx="4">
                  <c:v>#N/A</c:v>
                </c:pt>
                <c:pt idx="5">
                  <c:v>9.8800000000000008</c:v>
                </c:pt>
                <c:pt idx="6">
                  <c:v>#N/A</c:v>
                </c:pt>
                <c:pt idx="7">
                  <c:v>8.65</c:v>
                </c:pt>
                <c:pt idx="8">
                  <c:v>#N/A</c:v>
                </c:pt>
                <c:pt idx="9">
                  <c:v>13.08</c:v>
                </c:pt>
              </c:numCache>
            </c:numRef>
          </c:val>
          <c:extLst>
            <c:ext xmlns:c16="http://schemas.microsoft.com/office/drawing/2014/chart" uri="{C3380CC4-5D6E-409C-BE32-E72D297353CC}">
              <c16:uniqueId val="{00000009-5B7B-404A-AC13-D9C67AE328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3138</c:v>
                </c:pt>
                <c:pt idx="5">
                  <c:v>3157</c:v>
                </c:pt>
                <c:pt idx="8">
                  <c:v>3002</c:v>
                </c:pt>
                <c:pt idx="11">
                  <c:v>2946</c:v>
                </c:pt>
                <c:pt idx="14">
                  <c:v>2801</c:v>
                </c:pt>
              </c:numCache>
            </c:numRef>
          </c:val>
          <c:extLst>
            <c:ext xmlns:c16="http://schemas.microsoft.com/office/drawing/2014/chart" uri="{C3380CC4-5D6E-409C-BE32-E72D297353CC}">
              <c16:uniqueId val="{00000000-5B54-460F-A239-430B69D782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54-460F-A239-430B69D782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895</c:v>
                </c:pt>
                <c:pt idx="3">
                  <c:v>867</c:v>
                </c:pt>
                <c:pt idx="6">
                  <c:v>865</c:v>
                </c:pt>
                <c:pt idx="9">
                  <c:v>830</c:v>
                </c:pt>
                <c:pt idx="12">
                  <c:v>770</c:v>
                </c:pt>
              </c:numCache>
            </c:numRef>
          </c:val>
          <c:extLst>
            <c:ext xmlns:c16="http://schemas.microsoft.com/office/drawing/2014/chart" uri="{C3380CC4-5D6E-409C-BE32-E72D297353CC}">
              <c16:uniqueId val="{00000002-5B54-460F-A239-430B69D782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269</c:v>
                </c:pt>
                <c:pt idx="3">
                  <c:v>233</c:v>
                </c:pt>
                <c:pt idx="6">
                  <c:v>223</c:v>
                </c:pt>
                <c:pt idx="9">
                  <c:v>256</c:v>
                </c:pt>
                <c:pt idx="12">
                  <c:v>300</c:v>
                </c:pt>
              </c:numCache>
            </c:numRef>
          </c:val>
          <c:extLst>
            <c:ext xmlns:c16="http://schemas.microsoft.com/office/drawing/2014/chart" uri="{C3380CC4-5D6E-409C-BE32-E72D297353CC}">
              <c16:uniqueId val="{00000003-5B54-460F-A239-430B69D782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201</c:v>
                </c:pt>
                <c:pt idx="3">
                  <c:v>194</c:v>
                </c:pt>
                <c:pt idx="6">
                  <c:v>173</c:v>
                </c:pt>
                <c:pt idx="9">
                  <c:v>161</c:v>
                </c:pt>
                <c:pt idx="12">
                  <c:v>56</c:v>
                </c:pt>
              </c:numCache>
            </c:numRef>
          </c:val>
          <c:extLst>
            <c:ext xmlns:c16="http://schemas.microsoft.com/office/drawing/2014/chart" uri="{C3380CC4-5D6E-409C-BE32-E72D297353CC}">
              <c16:uniqueId val="{00000004-5B54-460F-A239-430B69D782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54-460F-A239-430B69D782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54-460F-A239-430B69D782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2390</c:v>
                </c:pt>
                <c:pt idx="3">
                  <c:v>2134</c:v>
                </c:pt>
                <c:pt idx="6">
                  <c:v>1928</c:v>
                </c:pt>
                <c:pt idx="9">
                  <c:v>1707</c:v>
                </c:pt>
                <c:pt idx="12">
                  <c:v>1595</c:v>
                </c:pt>
              </c:numCache>
            </c:numRef>
          </c:val>
          <c:extLst>
            <c:ext xmlns:c16="http://schemas.microsoft.com/office/drawing/2014/chart" uri="{C3380CC4-5D6E-409C-BE32-E72D297353CC}">
              <c16:uniqueId val="{00000007-5B54-460F-A239-430B69D782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617</c:v>
                </c:pt>
                <c:pt idx="2">
                  <c:v>#N/A</c:v>
                </c:pt>
                <c:pt idx="3">
                  <c:v>#N/A</c:v>
                </c:pt>
                <c:pt idx="4">
                  <c:v>271</c:v>
                </c:pt>
                <c:pt idx="5">
                  <c:v>#N/A</c:v>
                </c:pt>
                <c:pt idx="6">
                  <c:v>#N/A</c:v>
                </c:pt>
                <c:pt idx="7">
                  <c:v>187</c:v>
                </c:pt>
                <c:pt idx="8">
                  <c:v>#N/A</c:v>
                </c:pt>
                <c:pt idx="9">
                  <c:v>#N/A</c:v>
                </c:pt>
                <c:pt idx="10">
                  <c:v>8</c:v>
                </c:pt>
                <c:pt idx="11">
                  <c:v>#N/A</c:v>
                </c:pt>
                <c:pt idx="12">
                  <c:v>#N/A</c:v>
                </c:pt>
                <c:pt idx="13">
                  <c:v>-80</c:v>
                </c:pt>
                <c:pt idx="14">
                  <c:v>#N/A</c:v>
                </c:pt>
              </c:numCache>
            </c:numRef>
          </c:val>
          <c:smooth val="0"/>
          <c:extLst>
            <c:ext xmlns:c16="http://schemas.microsoft.com/office/drawing/2014/chart" uri="{C3380CC4-5D6E-409C-BE32-E72D297353CC}">
              <c16:uniqueId val="{00000008-5B54-460F-A239-430B69D782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15835</c:v>
                </c:pt>
                <c:pt idx="5">
                  <c:v>14610</c:v>
                </c:pt>
                <c:pt idx="8">
                  <c:v>13393</c:v>
                </c:pt>
                <c:pt idx="11">
                  <c:v>12338</c:v>
                </c:pt>
                <c:pt idx="14">
                  <c:v>11488</c:v>
                </c:pt>
              </c:numCache>
            </c:numRef>
          </c:val>
          <c:extLst>
            <c:ext xmlns:c16="http://schemas.microsoft.com/office/drawing/2014/chart" uri="{C3380CC4-5D6E-409C-BE32-E72D297353CC}">
              <c16:uniqueId val="{00000000-76C0-46F0-A360-1D6CDD009A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5953</c:v>
                </c:pt>
                <c:pt idx="5">
                  <c:v>6230</c:v>
                </c:pt>
                <c:pt idx="8">
                  <c:v>5917</c:v>
                </c:pt>
                <c:pt idx="11">
                  <c:v>5501</c:v>
                </c:pt>
                <c:pt idx="14">
                  <c:v>5794</c:v>
                </c:pt>
              </c:numCache>
            </c:numRef>
          </c:val>
          <c:extLst>
            <c:ext xmlns:c16="http://schemas.microsoft.com/office/drawing/2014/chart" uri="{C3380CC4-5D6E-409C-BE32-E72D297353CC}">
              <c16:uniqueId val="{00000001-76C0-46F0-A360-1D6CDD009A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13390</c:v>
                </c:pt>
                <c:pt idx="5">
                  <c:v>15146</c:v>
                </c:pt>
                <c:pt idx="8">
                  <c:v>16296</c:v>
                </c:pt>
                <c:pt idx="11">
                  <c:v>18175</c:v>
                </c:pt>
                <c:pt idx="14">
                  <c:v>17021</c:v>
                </c:pt>
              </c:numCache>
            </c:numRef>
          </c:val>
          <c:extLst>
            <c:ext xmlns:c16="http://schemas.microsoft.com/office/drawing/2014/chart" uri="{C3380CC4-5D6E-409C-BE32-E72D297353CC}">
              <c16:uniqueId val="{00000002-76C0-46F0-A360-1D6CDD009A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C0-46F0-A360-1D6CDD009A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C0-46F0-A360-1D6CDD009A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C0-46F0-A360-1D6CDD009A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2860</c:v>
                </c:pt>
                <c:pt idx="3">
                  <c:v>3093</c:v>
                </c:pt>
                <c:pt idx="6">
                  <c:v>3186</c:v>
                </c:pt>
                <c:pt idx="9">
                  <c:v>3277</c:v>
                </c:pt>
                <c:pt idx="12">
                  <c:v>3422</c:v>
                </c:pt>
              </c:numCache>
            </c:numRef>
          </c:val>
          <c:extLst>
            <c:ext xmlns:c16="http://schemas.microsoft.com/office/drawing/2014/chart" uri="{C3380CC4-5D6E-409C-BE32-E72D297353CC}">
              <c16:uniqueId val="{00000006-76C0-46F0-A360-1D6CDD009A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1984</c:v>
                </c:pt>
                <c:pt idx="3">
                  <c:v>2442</c:v>
                </c:pt>
                <c:pt idx="6">
                  <c:v>2619</c:v>
                </c:pt>
                <c:pt idx="9">
                  <c:v>2127</c:v>
                </c:pt>
                <c:pt idx="12">
                  <c:v>2312</c:v>
                </c:pt>
              </c:numCache>
            </c:numRef>
          </c:val>
          <c:extLst>
            <c:ext xmlns:c16="http://schemas.microsoft.com/office/drawing/2014/chart" uri="{C3380CC4-5D6E-409C-BE32-E72D297353CC}">
              <c16:uniqueId val="{00000007-76C0-46F0-A360-1D6CDD009A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1988</c:v>
                </c:pt>
                <c:pt idx="3">
                  <c:v>1852</c:v>
                </c:pt>
                <c:pt idx="6">
                  <c:v>1267</c:v>
                </c:pt>
                <c:pt idx="9">
                  <c:v>1691</c:v>
                </c:pt>
                <c:pt idx="12">
                  <c:v>1262</c:v>
                </c:pt>
              </c:numCache>
            </c:numRef>
          </c:val>
          <c:extLst>
            <c:ext xmlns:c16="http://schemas.microsoft.com/office/drawing/2014/chart" uri="{C3380CC4-5D6E-409C-BE32-E72D297353CC}">
              <c16:uniqueId val="{00000008-76C0-46F0-A360-1D6CDD009A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8358</c:v>
                </c:pt>
                <c:pt idx="3">
                  <c:v>7490</c:v>
                </c:pt>
                <c:pt idx="6">
                  <c:v>6624</c:v>
                </c:pt>
                <c:pt idx="9">
                  <c:v>5547</c:v>
                </c:pt>
                <c:pt idx="12">
                  <c:v>5175</c:v>
                </c:pt>
              </c:numCache>
            </c:numRef>
          </c:val>
          <c:extLst>
            <c:ext xmlns:c16="http://schemas.microsoft.com/office/drawing/2014/chart" uri="{C3380CC4-5D6E-409C-BE32-E72D297353CC}">
              <c16:uniqueId val="{00000009-76C0-46F0-A360-1D6CDD009A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17629</c:v>
                </c:pt>
                <c:pt idx="3">
                  <c:v>16076</c:v>
                </c:pt>
                <c:pt idx="6">
                  <c:v>14547</c:v>
                </c:pt>
                <c:pt idx="9">
                  <c:v>13462</c:v>
                </c:pt>
                <c:pt idx="12">
                  <c:v>13368</c:v>
                </c:pt>
              </c:numCache>
            </c:numRef>
          </c:val>
          <c:extLst>
            <c:ext xmlns:c16="http://schemas.microsoft.com/office/drawing/2014/chart" uri="{C3380CC4-5D6E-409C-BE32-E72D297353CC}">
              <c16:uniqueId val="{0000000A-76C0-46F0-A360-1D6CDD009A3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6C0-46F0-A360-1D6CDD009A3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9388</c:v>
                </c:pt>
                <c:pt idx="1">
                  <c:v>10512</c:v>
                </c:pt>
                <c:pt idx="2">
                  <c:v>9278</c:v>
                </c:pt>
              </c:numCache>
            </c:numRef>
          </c:val>
          <c:extLst>
            <c:ext xmlns:c16="http://schemas.microsoft.com/office/drawing/2014/chart" uri="{C3380CC4-5D6E-409C-BE32-E72D297353CC}">
              <c16:uniqueId val="{00000000-8322-4602-81B1-DD697B852A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135</c:v>
                </c:pt>
                <c:pt idx="1">
                  <c:v>120</c:v>
                </c:pt>
                <c:pt idx="2">
                  <c:v>104</c:v>
                </c:pt>
              </c:numCache>
            </c:numRef>
          </c:val>
          <c:extLst>
            <c:ext xmlns:c16="http://schemas.microsoft.com/office/drawing/2014/chart" uri="{C3380CC4-5D6E-409C-BE32-E72D297353CC}">
              <c16:uniqueId val="{00000001-8322-4602-81B1-DD697B852A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6024</c:v>
                </c:pt>
                <c:pt idx="1">
                  <c:v>5741</c:v>
                </c:pt>
                <c:pt idx="2">
                  <c:v>6534</c:v>
                </c:pt>
              </c:numCache>
            </c:numRef>
          </c:val>
          <c:extLst>
            <c:ext xmlns:c16="http://schemas.microsoft.com/office/drawing/2014/chart" uri="{C3380CC4-5D6E-409C-BE32-E72D297353CC}">
              <c16:uniqueId val="{00000002-8322-4602-81B1-DD697B852A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{263CC003-6B6D-4E6F-A5CB-D6705F5FB8D4}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469-453C-94E4-88949E7C40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{1235B638-857E-4DDF-BB94-7E7195A1665A}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69-453C-94E4-88949E7C40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{657EEB1C-7BAA-427C-9C1D-03B96D06A05F}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69-453C-94E4-88949E7C40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{0B92CA84-5663-4562-93B8-9E03E92F70C6}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69-453C-94E4-88949E7C40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{58CE278F-4FA8-4A32-9569-013A96006A17}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69-453C-94E4-88949E7C406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{118828B9-790A-4FDF-B5DF-E52CC0B15798}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469-453C-94E4-88949E7C406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{37F07802-AC9C-4E04-9D0F-579BE6B108CC}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469-453C-94E4-88949E7C406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{A6B6F3D6-4A13-42D6-974F-8A2006BAD318}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469-453C-94E4-88949E7C406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{D0233462-EBF4-4CBA-9F22-E5F65487DE10}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469-453C-94E4-88949E7C40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48.9</c:v>
                </c:pt>
                <c:pt idx="8">
                  <c:v>50.8</c:v>
                </c:pt>
                <c:pt idx="16">
                  <c:v>52.7</c:v>
                </c:pt>
                <c:pt idx="24">
                  <c:v>54.5</c:v>
                </c:pt>
                <c:pt idx="32">
                  <c:v>56.1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469-453C-94E4-88949E7C40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{93C50A40-A118-4260-82CB-D95C53DA3866}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469-453C-94E4-88949E7C40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{2AA13CA9-FE73-4ED2-9675-B49D38DFB023}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69-453C-94E4-88949E7C40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{F7267157-D7FB-4762-BC9E-A7E356F2A423}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69-453C-94E4-88949E7C40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{B6A1E113-E56E-4384-A894-8D7EC6CE986A}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69-453C-94E4-88949E7C40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{DBB8687A-57FC-44E7-A769-B038F6D8323F}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69-453C-94E4-88949E7C406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{23E5B149-1272-4EB3-ABE9-E190A7EA0A3E}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469-453C-94E4-88949E7C406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{26A52C6A-BBA0-465A-A989-91BC6508D633}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469-453C-94E4-88949E7C406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{1422C9F2-784F-4268-9CC3-6209F9E61472}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469-453C-94E4-88949E7C406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{0C8C041B-4D62-4989-94E9-A5E58691EAC4}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469-453C-94E4-88949E7C40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63.1</c:v>
                </c:pt>
              </c:numCache>
            </c:numRef>
          </c:xVal>
          <c:yVal>
            <c:numRef>
              <c:f>公会計指標分析・財政指標組合せ分析表!$BP$55:$DC$55</c:f>
              <c:numCache>
                <c:formatCode>#,##0.0;"▲ "#,##0.0</c:formatCode>
                <c:ptCount val="40"/>
                <c:pt idx="0">
                  <c:v>35.299999999999997</c:v>
                </c:pt>
                <c:pt idx="8">
                  <c:v>31.9</c:v>
                </c:pt>
                <c:pt idx="16">
                  <c:v>24.2</c:v>
                </c:pt>
                <c:pt idx="24">
                  <c:v>22.1</c:v>
                </c:pt>
                <c:pt idx="32">
                  <c:v>3.9</c:v>
                </c:pt>
              </c:numCache>
            </c:numRef>
          </c:yVal>
          <c:smooth val="0"/>
          <c:extLst>
            <c:ext xmlns:c16="http://schemas.microsoft.com/office/drawing/2014/chart" uri="{C3380CC4-5D6E-409C-BE32-E72D297353CC}">
              <c16:uniqueId val="{00000013-4469-453C-94E4-88949E7C4061}"/>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{8AB4EDC8-0939-4926-BD6F-19A08DB4A09E}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0F9-4907-A98D-C242621A21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{76E98896-D7A6-4865-9CBB-CD0D64FEBF5C}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F9-4907-A98D-C242621A21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{78318279-9222-4015-AD8E-82F4112E8A36}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F9-4907-A98D-C242621A21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{488CCF24-F88D-4EFF-934B-2C67757B60AB}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F9-4907-A98D-C242621A21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{F984CF37-2F86-435D-9172-00E85625A542}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F9-4907-A98D-C242621A216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{589D57B4-88F7-4F9C-BDDA-03BCBD657184}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0F9-4907-A98D-C242621A216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{FAAD1BA5-58CF-41FD-BB34-6113FEB74C6B}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0F9-4907-A98D-C242621A216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{BE5C183F-AC08-40E1-BE59-4EEB18B2DDB9}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0F9-4907-A98D-C242621A216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{C7751A0C-5FD7-4438-8426-AD992C6F422C}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0F9-4907-A98D-C242621A21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3.1</c:v>
                </c:pt>
                <c:pt idx="16">
                  <c:v>1.8</c:v>
                </c:pt>
                <c:pt idx="24">
                  <c:v>0.7</c:v>
                </c:pt>
                <c:pt idx="32">
                  <c:v>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0F9-4907-A98D-C242621A21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{B4DC5387-567B-4AC9-BFD2-013AC7707DCB}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0F9-4907-A98D-C242621A21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{1B49698A-9F28-4955-B6F7-698195381DCB}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F9-4907-A98D-C242621A21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{A18B478F-5A7C-4E16-9FA8-740A12773664}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F9-4907-A98D-C242621A21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{FBDBD024-B2D8-4BD6-BB9D-A76C50626E76}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F9-4907-A98D-C242621A21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{C8DBDEFF-C4CF-4794-8841-E074CD91B5A3}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F9-4907-A98D-C242621A216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{3710A5EE-07E4-4E21-937F-A6CF7B0436C4}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0F9-4907-A98D-C242621A216A}"/>
                </c:ext>
              </c:extLst>
            </c:dLbl>
            <c:dLbl>
              <c:idx val="16"/>
              <c:layout>
                <c:manualLayout>
                  <c:x val="-3.662116105643316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{240F243C-BFD8-47F9-AD41-45B35C34F3B3}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0F9-4907-A98D-C242621A216A}"/>
                </c:ext>
              </c:extLst>
            </c:dLbl>
            <c:dLbl>
              <c:idx val="24"/>
              <c:layout>
                <c:manualLayout>
                  <c:x val="-2.664717328775305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{0C9A1EA3-1A88-41B9-B73E-EA4B78F1C989}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0F9-4907-A98D-C242621A216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{673FE286-57E3-4593-A897-06CC0AD2B3A1}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0F9-4907-A98D-C242621A21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4.2</c:v>
                </c:pt>
              </c:numCache>
            </c:numRef>
          </c:xVal>
          <c:yVal>
            <c:numRef>
              <c:f>公会計指標分析・財政指標組合せ分析表!$BP$77:$DC$77</c:f>
              <c:numCache>
                <c:formatCode>#,##0.0;"▲ "#,##0.0</c:formatCode>
                <c:ptCount val="40"/>
                <c:pt idx="0">
                  <c:v>35.299999999999997</c:v>
                </c:pt>
                <c:pt idx="8">
                  <c:v>31.9</c:v>
                </c:pt>
                <c:pt idx="16">
                  <c:v>24.2</c:v>
                </c:pt>
                <c:pt idx="24">
                  <c:v>22.1</c:v>
                </c:pt>
                <c:pt idx="32">
                  <c:v>3.9</c:v>
                </c:pt>
              </c:numCache>
            </c:numRef>
          </c:yVal>
          <c:smooth val="0"/>
          <c:extLst>
            <c:ext xmlns:c16="http://schemas.microsoft.com/office/drawing/2014/chart" uri="{C3380CC4-5D6E-409C-BE32-E72D297353CC}">
              <c16:uniqueId val="{00000013-20F9-4907-A98D-C242621A216A}"/>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105,772
103,405
123.79
58,423,698
54,724,523
2,997,824
22,907,364
13,368,032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千葉ニュータウン事業の進捗により、類似団体を上回る税収があるため、１．０７となっている。</a:t>
          </a:r>
        </a:p>
        <a:p>
          <a:r>
            <a:rPr kumimoji="1" lang="ja-JP" altLang="en-US" sz="1300">
              <a:latin typeface="ＭＳ Ｐゴシック" panose="020B0600070205080204" pitchFamily="50" charset="-128"/>
              <a:ea typeface="ＭＳ Ｐゴシック" panose="020B0600070205080204" pitchFamily="50" charset="-128"/>
            </a:rPr>
            <a:t>今後も、第６次行政改革実施計画（令和３～７年度）に基づき、職員数の適正化による人件費の抑制及び組織の合理化を更に推進しつつ、公債費の抑制を図るなど、歳出全般の見直しを行うとともに、併せて市税徴収強化を中心に財政基盤の安定に努め、自主・自立可能な財政運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98425</xdr:rowOff>
    </xdr:from>
    <xdr:to>
      <xdr:col>23</xdr:col>
      <xdr:colOff>133350</xdr:colOff>
      <xdr:row>37</xdr:row>
      <xdr:rowOff>158750</xdr:rowOff>
    </xdr:to>
    <xdr:cxnSp macro="">
      <xdr:nvCxnSpPr>
        <xdr:cNvPr id="69" name="直線コネクタ 68"/>
        <xdr:cNvCxnSpPr/>
      </xdr:nvCxnSpPr>
      <xdr:spPr>
        <a:xfrm flipV="1">
          <a:off x="4114800" y="64420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textlink="">
      <xdr:nvSpPr>
        <xdr:cNvPr id="70" name="財政力平均値テキスト"/>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38</xdr:row>
      <xdr:rowOff>27517</xdr:rowOff>
    </xdr:to>
    <xdr:cxnSp macro="">
      <xdr:nvCxnSpPr>
        <xdr:cNvPr id="72" name="直線コネクタ 71"/>
        <xdr:cNvCxnSpPr/>
      </xdr:nvCxnSpPr>
      <xdr:spPr>
        <a:xfrm flipV="1">
          <a:off x="3225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27517</xdr:rowOff>
    </xdr:from>
    <xdr:to>
      <xdr:col>15</xdr:col>
      <xdr:colOff>82550</xdr:colOff>
      <xdr:row>38</xdr:row>
      <xdr:rowOff>87842</xdr:rowOff>
    </xdr:to>
    <xdr:cxnSp macro="">
      <xdr:nvCxnSpPr>
        <xdr:cNvPr id="75" name="直線コネクタ 74"/>
        <xdr:cNvCxnSpPr/>
      </xdr:nvCxnSpPr>
      <xdr:spPr>
        <a:xfrm flipV="1">
          <a:off x="2336800" y="65426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87842</xdr:rowOff>
    </xdr:from>
    <xdr:to>
      <xdr:col>11</xdr:col>
      <xdr:colOff>31750</xdr:colOff>
      <xdr:row>38</xdr:row>
      <xdr:rowOff>87842</xdr:rowOff>
    </xdr:to>
    <xdr:cxnSp macro="">
      <xdr:nvCxnSpPr>
        <xdr:cNvPr id="78" name="直線コネクタ 77"/>
        <xdr:cNvCxnSpPr/>
      </xdr:nvCxnSpPr>
      <xdr:spPr>
        <a:xfrm>
          <a:off x="1447800" y="6602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47625</xdr:rowOff>
    </xdr:from>
    <xdr:to>
      <xdr:col>23</xdr:col>
      <xdr:colOff>184150</xdr:colOff>
      <xdr:row>37</xdr:row>
      <xdr:rowOff>149225</xdr:rowOff>
    </xdr:to>
    <xdr:sp textlink="">
      <xdr:nvSpPr>
        <xdr:cNvPr id="88" name="楕円 87"/>
        <xdr:cNvSpPr/>
      </xdr:nvSpPr>
      <xdr:spPr>
        <a:xfrm>
          <a:off x="4902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64152</xdr:rowOff>
    </xdr:from>
    <xdr:ext cx="762000" cy="259045"/>
    <xdr:sp textlink="">
      <xdr:nvSpPr>
        <xdr:cNvPr id="89" name="財政力該当値テキスト"/>
        <xdr:cNvSpPr txBox="1"/>
      </xdr:nvSpPr>
      <xdr:spPr>
        <a:xfrm>
          <a:off x="504190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textlink="">
      <xdr:nvSpPr>
        <xdr:cNvPr id="90" name="楕円 89"/>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textlink="">
      <xdr:nvSpPr>
        <xdr:cNvPr id="91" name="テキスト ボックス 90"/>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148167</xdr:rowOff>
    </xdr:from>
    <xdr:to>
      <xdr:col>15</xdr:col>
      <xdr:colOff>133350</xdr:colOff>
      <xdr:row>38</xdr:row>
      <xdr:rowOff>78316</xdr:rowOff>
    </xdr:to>
    <xdr:sp textlink="">
      <xdr:nvSpPr>
        <xdr:cNvPr id="92" name="楕円 91"/>
        <xdr:cNvSpPr/>
      </xdr:nvSpPr>
      <xdr:spPr>
        <a:xfrm>
          <a:off x="3175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88494</xdr:rowOff>
    </xdr:from>
    <xdr:ext cx="762000" cy="259045"/>
    <xdr:sp textlink="">
      <xdr:nvSpPr>
        <xdr:cNvPr id="93" name="テキスト ボックス 92"/>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37042</xdr:rowOff>
    </xdr:from>
    <xdr:to>
      <xdr:col>11</xdr:col>
      <xdr:colOff>82550</xdr:colOff>
      <xdr:row>38</xdr:row>
      <xdr:rowOff>138642</xdr:rowOff>
    </xdr:to>
    <xdr:sp textlink="">
      <xdr:nvSpPr>
        <xdr:cNvPr id="94" name="楕円 93"/>
        <xdr:cNvSpPr/>
      </xdr:nvSpPr>
      <xdr:spPr>
        <a:xfrm>
          <a:off x="2286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148819</xdr:rowOff>
    </xdr:from>
    <xdr:ext cx="762000" cy="259045"/>
    <xdr:sp textlink="">
      <xdr:nvSpPr>
        <xdr:cNvPr id="95" name="テキスト ボックス 94"/>
        <xdr:cNvSpPr txBox="1"/>
      </xdr:nvSpPr>
      <xdr:spPr>
        <a:xfrm>
          <a:off x="1955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37042</xdr:rowOff>
    </xdr:from>
    <xdr:to>
      <xdr:col>7</xdr:col>
      <xdr:colOff>31750</xdr:colOff>
      <xdr:row>38</xdr:row>
      <xdr:rowOff>138642</xdr:rowOff>
    </xdr:to>
    <xdr:sp textlink="">
      <xdr:nvSpPr>
        <xdr:cNvPr id="96" name="楕円 95"/>
        <xdr:cNvSpPr/>
      </xdr:nvSpPr>
      <xdr:spPr>
        <a:xfrm>
          <a:off x="1397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148819</xdr:rowOff>
    </xdr:from>
    <xdr:ext cx="762000" cy="259045"/>
    <xdr:sp textlink="">
      <xdr:nvSpPr>
        <xdr:cNvPr id="97" name="テキスト ボックス 96"/>
        <xdr:cNvSpPr txBox="1"/>
      </xdr:nvSpPr>
      <xdr:spPr>
        <a:xfrm>
          <a:off x="1066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分子となる扶助費や経常的物件費の増加及び分母となる経常一般財源のうち普通交付税が引き続き不交付となったが、千葉ニュータウン事業の推進に伴い分母となる地方税が増加したことにより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昨年度を下回</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８６．８％となり、依然として類似団体を下回っている。</a:t>
          </a:r>
        </a:p>
        <a:p>
          <a:r>
            <a:rPr kumimoji="1" lang="ja-JP" altLang="en-US" sz="1300">
              <a:latin typeface="ＭＳ Ｐゴシック" panose="020B0600070205080204" pitchFamily="50" charset="-128"/>
              <a:ea typeface="ＭＳ Ｐゴシック" panose="020B0600070205080204" pitchFamily="50" charset="-128"/>
            </a:rPr>
            <a:t>今後も、印西市財政計画（令和３～７年度）に基づき、９０％以下を維持するため、民間委託・指定管理者制度の活用、事務事業の見直しなど、第６次行政改革実施計画の推進により、経常経費の削減に努めていく。</a:t>
          </a:r>
        </a:p>
      </xdr:txBody>
    </xdr:sp>
    <xdr:clientData/>
  </xdr:twoCellAnchor>
  <xdr:oneCellAnchor>
    <xdr:from>
      <xdr:col>3</xdr:col>
      <xdr:colOff>95250</xdr:colOff>
      <xdr:row>54</xdr:row>
      <xdr:rowOff>139700</xdr:rowOff>
    </xdr:from>
    <xdr:ext cx="298543" cy="225703"/>
    <xdr:sp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112268</xdr:rowOff>
    </xdr:from>
    <xdr:to>
      <xdr:col>23</xdr:col>
      <xdr:colOff>133350</xdr:colOff>
      <xdr:row>60</xdr:row>
      <xdr:rowOff>121920</xdr:rowOff>
    </xdr:to>
    <xdr:cxnSp macro="">
      <xdr:nvCxnSpPr>
        <xdr:cNvPr id="130" name="直線コネクタ 129"/>
        <xdr:cNvCxnSpPr/>
      </xdr:nvCxnSpPr>
      <xdr:spPr>
        <a:xfrm flipV="1">
          <a:off x="4114800" y="103992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60</xdr:row>
      <xdr:rowOff>121920</xdr:rowOff>
    </xdr:to>
    <xdr:cxnSp macro="">
      <xdr:nvCxnSpPr>
        <xdr:cNvPr id="133" name="直線コネクタ 132"/>
        <xdr:cNvCxnSpPr/>
      </xdr:nvCxnSpPr>
      <xdr:spPr>
        <a:xfrm>
          <a:off x="3225800" y="102641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61214</xdr:rowOff>
    </xdr:from>
    <xdr:to>
      <xdr:col>19</xdr:col>
      <xdr:colOff>184150</xdr:colOff>
      <xdr:row>62</xdr:row>
      <xdr:rowOff>162814</xdr:rowOff>
    </xdr:to>
    <xdr:sp textlink="">
      <xdr:nvSpPr>
        <xdr:cNvPr id="134" name="フローチャート: 判断 133"/>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147591</xdr:rowOff>
    </xdr:from>
    <xdr:ext cx="736600" cy="259045"/>
    <xdr:sp textlink="">
      <xdr:nvSpPr>
        <xdr:cNvPr id="135" name="テキスト ボックス 134"/>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13462</xdr:rowOff>
    </xdr:from>
    <xdr:to>
      <xdr:col>15</xdr:col>
      <xdr:colOff>82550</xdr:colOff>
      <xdr:row>59</xdr:row>
      <xdr:rowOff>148590</xdr:rowOff>
    </xdr:to>
    <xdr:cxnSp macro="">
      <xdr:nvCxnSpPr>
        <xdr:cNvPr id="136" name="直線コネクタ 135"/>
        <xdr:cNvCxnSpPr/>
      </xdr:nvCxnSpPr>
      <xdr:spPr>
        <a:xfrm>
          <a:off x="2336800" y="1012901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51562</xdr:rowOff>
    </xdr:from>
    <xdr:to>
      <xdr:col>15</xdr:col>
      <xdr:colOff>133350</xdr:colOff>
      <xdr:row>62</xdr:row>
      <xdr:rowOff>153162</xdr:rowOff>
    </xdr:to>
    <xdr:sp textlink="">
      <xdr:nvSpPr>
        <xdr:cNvPr id="137" name="フローチャート: 判断 136"/>
        <xdr:cNvSpPr/>
      </xdr:nvSpPr>
      <xdr:spPr>
        <a:xfrm>
          <a:off x="3175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137939</xdr:rowOff>
    </xdr:from>
    <xdr:ext cx="762000" cy="259045"/>
    <xdr:sp textlink="">
      <xdr:nvSpPr>
        <xdr:cNvPr id="138" name="テキスト ボックス 137"/>
        <xdr:cNvSpPr txBox="1"/>
      </xdr:nvSpPr>
      <xdr:spPr>
        <a:xfrm>
          <a:off x="2844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13462</xdr:rowOff>
    </xdr:from>
    <xdr:to>
      <xdr:col>11</xdr:col>
      <xdr:colOff>31750</xdr:colOff>
      <xdr:row>59</xdr:row>
      <xdr:rowOff>105156</xdr:rowOff>
    </xdr:to>
    <xdr:cxnSp macro="">
      <xdr:nvCxnSpPr>
        <xdr:cNvPr id="139" name="直線コネクタ 138"/>
        <xdr:cNvCxnSpPr/>
      </xdr:nvCxnSpPr>
      <xdr:spPr>
        <a:xfrm flipV="1">
          <a:off x="1447800" y="1012901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textlink="">
      <xdr:nvSpPr>
        <xdr:cNvPr id="140" name="フローチャート: 判断 139"/>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textlink="">
      <xdr:nvSpPr>
        <xdr:cNvPr id="141" name="テキスト ボックス 140"/>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textlink="">
      <xdr:nvSpPr>
        <xdr:cNvPr id="142" name="フローチャート: 判断 141"/>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textlink="">
      <xdr:nvSpPr>
        <xdr:cNvPr id="143" name="テキスト ボックス 142"/>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61468</xdr:rowOff>
    </xdr:from>
    <xdr:to>
      <xdr:col>23</xdr:col>
      <xdr:colOff>184150</xdr:colOff>
      <xdr:row>60</xdr:row>
      <xdr:rowOff>163068</xdr:rowOff>
    </xdr:to>
    <xdr:sp textlink="">
      <xdr:nvSpPr>
        <xdr:cNvPr id="149" name="楕円 148"/>
        <xdr:cNvSpPr/>
      </xdr:nvSpPr>
      <xdr:spPr>
        <a:xfrm>
          <a:off x="49022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154195</xdr:rowOff>
    </xdr:from>
    <xdr:ext cx="762000" cy="259045"/>
    <xdr:sp textlink="">
      <xdr:nvSpPr>
        <xdr:cNvPr id="150" name="財政構造の弾力性該当値テキスト"/>
        <xdr:cNvSpPr txBox="1"/>
      </xdr:nvSpPr>
      <xdr:spPr>
        <a:xfrm>
          <a:off x="5041900" y="1026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textlink="">
      <xdr:nvSpPr>
        <xdr:cNvPr id="151" name="楕円 150"/>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textlink="">
      <xdr:nvSpPr>
        <xdr:cNvPr id="152" name="テキスト ボックス 151"/>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textlink="">
      <xdr:nvSpPr>
        <xdr:cNvPr id="153" name="楕円 152"/>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38117</xdr:rowOff>
    </xdr:from>
    <xdr:ext cx="762000" cy="259045"/>
    <xdr:sp textlink="">
      <xdr:nvSpPr>
        <xdr:cNvPr id="154" name="テキスト ボックス 153"/>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134112</xdr:rowOff>
    </xdr:from>
    <xdr:to>
      <xdr:col>11</xdr:col>
      <xdr:colOff>82550</xdr:colOff>
      <xdr:row>59</xdr:row>
      <xdr:rowOff>64262</xdr:rowOff>
    </xdr:to>
    <xdr:sp textlink="">
      <xdr:nvSpPr>
        <xdr:cNvPr id="155" name="楕円 154"/>
        <xdr:cNvSpPr/>
      </xdr:nvSpPr>
      <xdr:spPr>
        <a:xfrm>
          <a:off x="2286000" y="10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74439</xdr:rowOff>
    </xdr:from>
    <xdr:ext cx="762000" cy="259045"/>
    <xdr:sp textlink="">
      <xdr:nvSpPr>
        <xdr:cNvPr id="156" name="テキスト ボックス 155"/>
        <xdr:cNvSpPr txBox="1"/>
      </xdr:nvSpPr>
      <xdr:spPr>
        <a:xfrm>
          <a:off x="1955800" y="984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54356</xdr:rowOff>
    </xdr:from>
    <xdr:to>
      <xdr:col>7</xdr:col>
      <xdr:colOff>31750</xdr:colOff>
      <xdr:row>59</xdr:row>
      <xdr:rowOff>155956</xdr:rowOff>
    </xdr:to>
    <xdr:sp textlink="">
      <xdr:nvSpPr>
        <xdr:cNvPr id="157" name="楕円 156"/>
        <xdr:cNvSpPr/>
      </xdr:nvSpPr>
      <xdr:spPr>
        <a:xfrm>
          <a:off x="1397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166133</xdr:rowOff>
    </xdr:from>
    <xdr:ext cx="762000" cy="259045"/>
    <xdr:sp textlink="">
      <xdr:nvSpPr>
        <xdr:cNvPr id="158" name="テキスト ボックス 157"/>
        <xdr:cNvSpPr txBox="1"/>
      </xdr:nvSpPr>
      <xdr:spPr>
        <a:xfrm>
          <a:off x="1066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１人当たりの金額が類似団体平均を上回っているのは、主に物件費が要因となっている。これは、学校教育事業に係る需用費の増加、新型コロナウイルス感染症対策事業及び千葉ニュータウン事業に係る委託料の増加に伴うものである。</a:t>
          </a:r>
        </a:p>
        <a:p>
          <a:r>
            <a:rPr kumimoji="1" lang="ja-JP" altLang="en-US" sz="1300">
              <a:latin typeface="ＭＳ Ｐゴシック" panose="020B0600070205080204" pitchFamily="50" charset="-128"/>
              <a:ea typeface="ＭＳ Ｐゴシック" panose="020B0600070205080204" pitchFamily="50" charset="-128"/>
            </a:rPr>
            <a:t>今後は、千葉ニュータウン事業関連の公共施設老朽化に伴い、維持補修費の増大が見込まれるため、歳出事業の精査・削減に取り組んでいく。</a:t>
          </a:r>
        </a:p>
      </xdr:txBody>
    </xdr:sp>
    <xdr:clientData/>
  </xdr:twoCellAnchor>
  <xdr:oneCellAnchor>
    <xdr:from>
      <xdr:col>3</xdr:col>
      <xdr:colOff>95250</xdr:colOff>
      <xdr:row>77</xdr:row>
      <xdr:rowOff>6350</xdr:rowOff>
    </xdr:from>
    <xdr:ext cx="349839" cy="225703"/>
    <xdr:sp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139134</xdr:rowOff>
    </xdr:from>
    <xdr:to>
      <xdr:col>23</xdr:col>
      <xdr:colOff>133350</xdr:colOff>
      <xdr:row>85</xdr:row>
      <xdr:rowOff>111841</xdr:rowOff>
    </xdr:to>
    <xdr:cxnSp macro="">
      <xdr:nvCxnSpPr>
        <xdr:cNvPr id="193" name="直線コネクタ 192"/>
        <xdr:cNvCxnSpPr/>
      </xdr:nvCxnSpPr>
      <xdr:spPr>
        <a:xfrm>
          <a:off x="4114800" y="14540934"/>
          <a:ext cx="838200" cy="1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164202</xdr:rowOff>
    </xdr:from>
    <xdr:ext cx="762000" cy="259045"/>
    <xdr:sp textlink="">
      <xdr:nvSpPr>
        <xdr:cNvPr id="194" name="人件費・物件費等の状況平均値テキスト"/>
        <xdr:cNvSpPr txBox="1"/>
      </xdr:nvSpPr>
      <xdr:spPr>
        <a:xfrm>
          <a:off x="5041900" y="14394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119168</xdr:rowOff>
    </xdr:from>
    <xdr:to>
      <xdr:col>19</xdr:col>
      <xdr:colOff>133350</xdr:colOff>
      <xdr:row>84</xdr:row>
      <xdr:rowOff>139134</xdr:rowOff>
    </xdr:to>
    <xdr:cxnSp macro="">
      <xdr:nvCxnSpPr>
        <xdr:cNvPr id="196" name="直線コネクタ 195"/>
        <xdr:cNvCxnSpPr/>
      </xdr:nvCxnSpPr>
      <xdr:spPr>
        <a:xfrm>
          <a:off x="3225800" y="14520968"/>
          <a:ext cx="889000" cy="1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15523</xdr:rowOff>
    </xdr:from>
    <xdr:to>
      <xdr:col>19</xdr:col>
      <xdr:colOff>184150</xdr:colOff>
      <xdr:row>84</xdr:row>
      <xdr:rowOff>117123</xdr:rowOff>
    </xdr:to>
    <xdr:sp textlink="">
      <xdr:nvSpPr>
        <xdr:cNvPr id="197" name="フローチャート: 判断 196"/>
        <xdr:cNvSpPr/>
      </xdr:nvSpPr>
      <xdr:spPr>
        <a:xfrm>
          <a:off x="4064000" y="144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127300</xdr:rowOff>
    </xdr:from>
    <xdr:ext cx="736600" cy="259045"/>
    <xdr:sp textlink="">
      <xdr:nvSpPr>
        <xdr:cNvPr id="198" name="テキスト ボックス 197"/>
        <xdr:cNvSpPr txBox="1"/>
      </xdr:nvSpPr>
      <xdr:spPr>
        <a:xfrm>
          <a:off x="3733800" y="14186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61235</xdr:rowOff>
    </xdr:from>
    <xdr:to>
      <xdr:col>15</xdr:col>
      <xdr:colOff>82550</xdr:colOff>
      <xdr:row>84</xdr:row>
      <xdr:rowOff>119168</xdr:rowOff>
    </xdr:to>
    <xdr:cxnSp macro="">
      <xdr:nvCxnSpPr>
        <xdr:cNvPr id="199" name="直線コネクタ 198"/>
        <xdr:cNvCxnSpPr/>
      </xdr:nvCxnSpPr>
      <xdr:spPr>
        <a:xfrm>
          <a:off x="2336800" y="14463035"/>
          <a:ext cx="889000" cy="5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111224</xdr:rowOff>
    </xdr:from>
    <xdr:to>
      <xdr:col>15</xdr:col>
      <xdr:colOff>133350</xdr:colOff>
      <xdr:row>84</xdr:row>
      <xdr:rowOff>41374</xdr:rowOff>
    </xdr:to>
    <xdr:sp textlink="">
      <xdr:nvSpPr>
        <xdr:cNvPr id="200" name="フローチャート: 判断 199"/>
        <xdr:cNvSpPr/>
      </xdr:nvSpPr>
      <xdr:spPr>
        <a:xfrm>
          <a:off x="3175000" y="1434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51551</xdr:rowOff>
    </xdr:from>
    <xdr:ext cx="762000" cy="259045"/>
    <xdr:sp textlink="">
      <xdr:nvSpPr>
        <xdr:cNvPr id="201" name="テキスト ボックス 200"/>
        <xdr:cNvSpPr txBox="1"/>
      </xdr:nvSpPr>
      <xdr:spPr>
        <a:xfrm>
          <a:off x="2844800" y="1411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44304</xdr:rowOff>
    </xdr:from>
    <xdr:to>
      <xdr:col>11</xdr:col>
      <xdr:colOff>31750</xdr:colOff>
      <xdr:row>84</xdr:row>
      <xdr:rowOff>61235</xdr:rowOff>
    </xdr:to>
    <xdr:cxnSp macro="">
      <xdr:nvCxnSpPr>
        <xdr:cNvPr id="202" name="直線コネクタ 201"/>
        <xdr:cNvCxnSpPr/>
      </xdr:nvCxnSpPr>
      <xdr:spPr>
        <a:xfrm>
          <a:off x="1447800" y="14446104"/>
          <a:ext cx="889000" cy="1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90936</xdr:rowOff>
    </xdr:from>
    <xdr:to>
      <xdr:col>11</xdr:col>
      <xdr:colOff>82550</xdr:colOff>
      <xdr:row>84</xdr:row>
      <xdr:rowOff>21086</xdr:rowOff>
    </xdr:to>
    <xdr:sp textlink="">
      <xdr:nvSpPr>
        <xdr:cNvPr id="203" name="フローチャート: 判断 202"/>
        <xdr:cNvSpPr/>
      </xdr:nvSpPr>
      <xdr:spPr>
        <a:xfrm>
          <a:off x="2286000" y="1432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31263</xdr:rowOff>
    </xdr:from>
    <xdr:ext cx="762000" cy="259045"/>
    <xdr:sp textlink="">
      <xdr:nvSpPr>
        <xdr:cNvPr id="204" name="テキスト ボックス 203"/>
        <xdr:cNvSpPr txBox="1"/>
      </xdr:nvSpPr>
      <xdr:spPr>
        <a:xfrm>
          <a:off x="1955800" y="1409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80580</xdr:rowOff>
    </xdr:from>
    <xdr:to>
      <xdr:col>7</xdr:col>
      <xdr:colOff>31750</xdr:colOff>
      <xdr:row>84</xdr:row>
      <xdr:rowOff>10730</xdr:rowOff>
    </xdr:to>
    <xdr:sp textlink="">
      <xdr:nvSpPr>
        <xdr:cNvPr id="205" name="フローチャート: 判断 204"/>
        <xdr:cNvSpPr/>
      </xdr:nvSpPr>
      <xdr:spPr>
        <a:xfrm>
          <a:off x="1397000" y="1431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20907</xdr:rowOff>
    </xdr:from>
    <xdr:ext cx="762000" cy="259045"/>
    <xdr:sp textlink="">
      <xdr:nvSpPr>
        <xdr:cNvPr id="206" name="テキスト ボックス 205"/>
        <xdr:cNvSpPr txBox="1"/>
      </xdr:nvSpPr>
      <xdr:spPr>
        <a:xfrm>
          <a:off x="1066800" y="1407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61041</xdr:rowOff>
    </xdr:from>
    <xdr:to>
      <xdr:col>23</xdr:col>
      <xdr:colOff>184150</xdr:colOff>
      <xdr:row>85</xdr:row>
      <xdr:rowOff>162641</xdr:rowOff>
    </xdr:to>
    <xdr:sp textlink="">
      <xdr:nvSpPr>
        <xdr:cNvPr id="212" name="楕円 211"/>
        <xdr:cNvSpPr/>
      </xdr:nvSpPr>
      <xdr:spPr>
        <a:xfrm>
          <a:off x="4902200" y="1463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33118</xdr:rowOff>
    </xdr:from>
    <xdr:ext cx="762000" cy="259045"/>
    <xdr:sp textlink="">
      <xdr:nvSpPr>
        <xdr:cNvPr id="213" name="人件費・物件費等の状況該当値テキスト"/>
        <xdr:cNvSpPr txBox="1"/>
      </xdr:nvSpPr>
      <xdr:spPr>
        <a:xfrm>
          <a:off x="5041900" y="1460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88334</xdr:rowOff>
    </xdr:from>
    <xdr:to>
      <xdr:col>19</xdr:col>
      <xdr:colOff>184150</xdr:colOff>
      <xdr:row>85</xdr:row>
      <xdr:rowOff>18484</xdr:rowOff>
    </xdr:to>
    <xdr:sp textlink="">
      <xdr:nvSpPr>
        <xdr:cNvPr id="214" name="楕円 213"/>
        <xdr:cNvSpPr/>
      </xdr:nvSpPr>
      <xdr:spPr>
        <a:xfrm>
          <a:off x="4064000" y="144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3261</xdr:rowOff>
    </xdr:from>
    <xdr:ext cx="736600" cy="259045"/>
    <xdr:sp textlink="">
      <xdr:nvSpPr>
        <xdr:cNvPr id="215" name="テキスト ボックス 214"/>
        <xdr:cNvSpPr txBox="1"/>
      </xdr:nvSpPr>
      <xdr:spPr>
        <a:xfrm>
          <a:off x="3733800" y="1457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68368</xdr:rowOff>
    </xdr:from>
    <xdr:to>
      <xdr:col>15</xdr:col>
      <xdr:colOff>133350</xdr:colOff>
      <xdr:row>84</xdr:row>
      <xdr:rowOff>169968</xdr:rowOff>
    </xdr:to>
    <xdr:sp textlink="">
      <xdr:nvSpPr>
        <xdr:cNvPr id="216" name="楕円 215"/>
        <xdr:cNvSpPr/>
      </xdr:nvSpPr>
      <xdr:spPr>
        <a:xfrm>
          <a:off x="3175000" y="144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154745</xdr:rowOff>
    </xdr:from>
    <xdr:ext cx="762000" cy="259045"/>
    <xdr:sp textlink="">
      <xdr:nvSpPr>
        <xdr:cNvPr id="217" name="テキスト ボックス 216"/>
        <xdr:cNvSpPr txBox="1"/>
      </xdr:nvSpPr>
      <xdr:spPr>
        <a:xfrm>
          <a:off x="2844800" y="1455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10435</xdr:rowOff>
    </xdr:from>
    <xdr:to>
      <xdr:col>11</xdr:col>
      <xdr:colOff>82550</xdr:colOff>
      <xdr:row>84</xdr:row>
      <xdr:rowOff>112035</xdr:rowOff>
    </xdr:to>
    <xdr:sp textlink="">
      <xdr:nvSpPr>
        <xdr:cNvPr id="218" name="楕円 217"/>
        <xdr:cNvSpPr/>
      </xdr:nvSpPr>
      <xdr:spPr>
        <a:xfrm>
          <a:off x="2286000" y="144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96812</xdr:rowOff>
    </xdr:from>
    <xdr:ext cx="762000" cy="259045"/>
    <xdr:sp textlink="">
      <xdr:nvSpPr>
        <xdr:cNvPr id="219" name="テキスト ボックス 218"/>
        <xdr:cNvSpPr txBox="1"/>
      </xdr:nvSpPr>
      <xdr:spPr>
        <a:xfrm>
          <a:off x="1955800" y="1449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164954</xdr:rowOff>
    </xdr:from>
    <xdr:to>
      <xdr:col>7</xdr:col>
      <xdr:colOff>31750</xdr:colOff>
      <xdr:row>84</xdr:row>
      <xdr:rowOff>95104</xdr:rowOff>
    </xdr:to>
    <xdr:sp textlink="">
      <xdr:nvSpPr>
        <xdr:cNvPr id="220" name="楕円 219"/>
        <xdr:cNvSpPr/>
      </xdr:nvSpPr>
      <xdr:spPr>
        <a:xfrm>
          <a:off x="1397000" y="1439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79881</xdr:rowOff>
    </xdr:from>
    <xdr:ext cx="762000" cy="259045"/>
    <xdr:sp textlink="">
      <xdr:nvSpPr>
        <xdr:cNvPr id="221" name="テキスト ボックス 220"/>
        <xdr:cNvSpPr txBox="1"/>
      </xdr:nvSpPr>
      <xdr:spPr>
        <a:xfrm>
          <a:off x="1066800" y="1448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ラスパイレス指数については、職員の年齢構成上、高齢層の職の割合が高いため、数値を押し上げている状況である。高齢層の職の割合を抑制するため、平成３０年度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から職制の見直しを行い、令和２年度のおいては、類似団体とほぼ同数となった。</a:t>
          </a:r>
        </a:p>
        <a:p>
          <a:r>
            <a:rPr kumimoji="1" lang="ja-JP" altLang="en-US" sz="1300">
              <a:latin typeface="ＭＳ Ｐゴシック" panose="020B0600070205080204" pitchFamily="50" charset="-128"/>
              <a:ea typeface="ＭＳ Ｐゴシック" panose="020B0600070205080204" pitchFamily="50" charset="-128"/>
            </a:rPr>
            <a:t>引き続き印西市定員管理計画に基づく定員管理並びに民間の給与水準及び国、他団体の状況を踏まえた給与水準の適正化を図っていく。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32657</xdr:rowOff>
    </xdr:to>
    <xdr:cxnSp macro="">
      <xdr:nvCxnSpPr>
        <xdr:cNvPr id="257" name="直線コネクタ 256"/>
        <xdr:cNvCxnSpPr/>
      </xdr:nvCxnSpPr>
      <xdr:spPr>
        <a:xfrm flipV="1">
          <a:off x="16179800" y="147084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87</xdr:row>
      <xdr:rowOff>68036</xdr:rowOff>
    </xdr:to>
    <xdr:cxnSp macro="">
      <xdr:nvCxnSpPr>
        <xdr:cNvPr id="260" name="直線コネクタ 259"/>
        <xdr:cNvCxnSpPr/>
      </xdr:nvCxnSpPr>
      <xdr:spPr>
        <a:xfrm flipV="1">
          <a:off x="15290800" y="147773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48986</xdr:rowOff>
    </xdr:from>
    <xdr:to>
      <xdr:col>77</xdr:col>
      <xdr:colOff>95250</xdr:colOff>
      <xdr:row>84</xdr:row>
      <xdr:rowOff>150586</xdr:rowOff>
    </xdr:to>
    <xdr:sp textlink="">
      <xdr:nvSpPr>
        <xdr:cNvPr id="261" name="フローチャート: 判断 260"/>
        <xdr:cNvSpPr/>
      </xdr:nvSpPr>
      <xdr:spPr>
        <a:xfrm>
          <a:off x="16129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textlink="">
      <xdr:nvSpPr>
        <xdr:cNvPr id="262" name="テキスト ボックス 261"/>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88</xdr:row>
      <xdr:rowOff>34471</xdr:rowOff>
    </xdr:to>
    <xdr:cxnSp macro="">
      <xdr:nvCxnSpPr>
        <xdr:cNvPr id="263" name="直線コネクタ 262"/>
        <xdr:cNvCxnSpPr/>
      </xdr:nvCxnSpPr>
      <xdr:spPr>
        <a:xfrm flipV="1">
          <a:off x="14401800" y="149841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66221</xdr:rowOff>
    </xdr:from>
    <xdr:to>
      <xdr:col>73</xdr:col>
      <xdr:colOff>44450</xdr:colOff>
      <xdr:row>84</xdr:row>
      <xdr:rowOff>167821</xdr:rowOff>
    </xdr:to>
    <xdr:sp textlink="">
      <xdr:nvSpPr>
        <xdr:cNvPr id="264" name="フローチャート: 判断 263"/>
        <xdr:cNvSpPr/>
      </xdr:nvSpPr>
      <xdr:spPr>
        <a:xfrm>
          <a:off x="15240000" y="1446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6548</xdr:rowOff>
    </xdr:from>
    <xdr:ext cx="762000" cy="259045"/>
    <xdr:sp textlink="">
      <xdr:nvSpPr>
        <xdr:cNvPr id="265" name="テキスト ボックス 264"/>
        <xdr:cNvSpPr txBox="1"/>
      </xdr:nvSpPr>
      <xdr:spPr>
        <a:xfrm>
          <a:off x="14909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68943</xdr:rowOff>
    </xdr:to>
    <xdr:cxnSp macro="">
      <xdr:nvCxnSpPr>
        <xdr:cNvPr id="266" name="直線コネクタ 265"/>
        <xdr:cNvCxnSpPr/>
      </xdr:nvCxnSpPr>
      <xdr:spPr>
        <a:xfrm flipV="1">
          <a:off x="13512800" y="151220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100693</xdr:rowOff>
    </xdr:from>
    <xdr:to>
      <xdr:col>68</xdr:col>
      <xdr:colOff>203200</xdr:colOff>
      <xdr:row>85</xdr:row>
      <xdr:rowOff>30843</xdr:rowOff>
    </xdr:to>
    <xdr:sp textlink="">
      <xdr:nvSpPr>
        <xdr:cNvPr id="267" name="フローチャート: 判断 266"/>
        <xdr:cNvSpPr/>
      </xdr:nvSpPr>
      <xdr:spPr>
        <a:xfrm>
          <a:off x="14351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textlink="">
      <xdr:nvSpPr>
        <xdr:cNvPr id="268" name="テキスト ボックス 267"/>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textlink="">
      <xdr:nvSpPr>
        <xdr:cNvPr id="269" name="フローチャート: 判断 268"/>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textlink="">
      <xdr:nvSpPr>
        <xdr:cNvPr id="270" name="テキスト ボックス 269"/>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textlink="">
      <xdr:nvSpPr>
        <xdr:cNvPr id="276" name="楕円 275"/>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textlink="">
      <xdr:nvSpPr>
        <xdr:cNvPr id="277"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textlink="">
      <xdr:nvSpPr>
        <xdr:cNvPr id="278" name="楕円 277"/>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textlink="">
      <xdr:nvSpPr>
        <xdr:cNvPr id="279" name="テキスト ボックス 278"/>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textlink="">
      <xdr:nvSpPr>
        <xdr:cNvPr id="280" name="楕円 279"/>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textlink="">
      <xdr:nvSpPr>
        <xdr:cNvPr id="281" name="テキスト ボックス 280"/>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textlink="">
      <xdr:nvSpPr>
        <xdr:cNvPr id="282" name="楕円 281"/>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textlink="">
      <xdr:nvSpPr>
        <xdr:cNvPr id="283" name="テキスト ボックス 282"/>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textlink="">
      <xdr:nvSpPr>
        <xdr:cNvPr id="284" name="楕円 283"/>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textlink="">
      <xdr:nvSpPr>
        <xdr:cNvPr id="285" name="テキスト ボックス 284"/>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については、類似団体とほぼ同数ではあるが、令和２年度に策定した定員管理計画においては、職員総数令和３年度の６８２人から、計画最終年度の令和７年度に７０２人とする目標値を掲げている。</a:t>
          </a:r>
        </a:p>
        <a:p>
          <a:r>
            <a:rPr kumimoji="1" lang="ja-JP" altLang="en-US" sz="1300">
              <a:latin typeface="ＭＳ Ｐゴシック" panose="020B0600070205080204" pitchFamily="50" charset="-128"/>
              <a:ea typeface="ＭＳ Ｐゴシック" panose="020B0600070205080204" pitchFamily="50" charset="-128"/>
            </a:rPr>
            <a:t>これは、今後予想される人口や行政需要の増加に対応するとともに、現状の職員の年齢構成では、若年層の職員数が少ないことから、これを補充し、将来的な世代間の不均衡による空洞化が生じないようにするものである。</a:t>
          </a:r>
        </a:p>
      </xdr:txBody>
    </xdr:sp>
    <xdr:clientData/>
  </xdr:twoCellAnchor>
  <xdr:oneCellAnchor>
    <xdr:from>
      <xdr:col>61</xdr:col>
      <xdr:colOff>6350</xdr:colOff>
      <xdr:row>54</xdr:row>
      <xdr:rowOff>139700</xdr:rowOff>
    </xdr:from>
    <xdr:ext cx="349839" cy="225703"/>
    <xdr:sp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167111</xdr:rowOff>
    </xdr:from>
    <xdr:to>
      <xdr:col>81</xdr:col>
      <xdr:colOff>44450</xdr:colOff>
      <xdr:row>63</xdr:row>
      <xdr:rowOff>11747</xdr:rowOff>
    </xdr:to>
    <xdr:cxnSp macro="">
      <xdr:nvCxnSpPr>
        <xdr:cNvPr id="320" name="直線コネクタ 319"/>
        <xdr:cNvCxnSpPr/>
      </xdr:nvCxnSpPr>
      <xdr:spPr>
        <a:xfrm flipV="1">
          <a:off x="16179800" y="10797011"/>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textlink="">
      <xdr:nvSpPr>
        <xdr:cNvPr id="321" name="定員管理の状況平均値テキスト"/>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11747</xdr:rowOff>
    </xdr:from>
    <xdr:to>
      <xdr:col>77</xdr:col>
      <xdr:colOff>44450</xdr:colOff>
      <xdr:row>63</xdr:row>
      <xdr:rowOff>27834</xdr:rowOff>
    </xdr:to>
    <xdr:cxnSp macro="">
      <xdr:nvCxnSpPr>
        <xdr:cNvPr id="323" name="直線コネクタ 322"/>
        <xdr:cNvCxnSpPr/>
      </xdr:nvCxnSpPr>
      <xdr:spPr>
        <a:xfrm flipV="1">
          <a:off x="15290800" y="1081309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5186</xdr:rowOff>
    </xdr:from>
    <xdr:to>
      <xdr:col>77</xdr:col>
      <xdr:colOff>95250</xdr:colOff>
      <xdr:row>63</xdr:row>
      <xdr:rowOff>106786</xdr:rowOff>
    </xdr:to>
    <xdr:sp textlink="">
      <xdr:nvSpPr>
        <xdr:cNvPr id="324" name="フローチャート: 判断 323"/>
        <xdr:cNvSpPr/>
      </xdr:nvSpPr>
      <xdr:spPr>
        <a:xfrm>
          <a:off x="16129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91563</xdr:rowOff>
    </xdr:from>
    <xdr:ext cx="736600" cy="259045"/>
    <xdr:sp textlink="">
      <xdr:nvSpPr>
        <xdr:cNvPr id="325" name="テキスト ボックス 324"/>
        <xdr:cNvSpPr txBox="1"/>
      </xdr:nvSpPr>
      <xdr:spPr>
        <a:xfrm>
          <a:off x="15798800" y="1089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27834</xdr:rowOff>
    </xdr:from>
    <xdr:to>
      <xdr:col>72</xdr:col>
      <xdr:colOff>203200</xdr:colOff>
      <xdr:row>63</xdr:row>
      <xdr:rowOff>45931</xdr:rowOff>
    </xdr:to>
    <xdr:cxnSp macro="">
      <xdr:nvCxnSpPr>
        <xdr:cNvPr id="326" name="直線コネクタ 325"/>
        <xdr:cNvCxnSpPr/>
      </xdr:nvCxnSpPr>
      <xdr:spPr>
        <a:xfrm flipV="1">
          <a:off x="14401800" y="1082918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160549</xdr:rowOff>
    </xdr:from>
    <xdr:to>
      <xdr:col>73</xdr:col>
      <xdr:colOff>44450</xdr:colOff>
      <xdr:row>63</xdr:row>
      <xdr:rowOff>90699</xdr:rowOff>
    </xdr:to>
    <xdr:sp textlink="">
      <xdr:nvSpPr>
        <xdr:cNvPr id="327" name="フローチャート: 判断 326"/>
        <xdr:cNvSpPr/>
      </xdr:nvSpPr>
      <xdr:spPr>
        <a:xfrm>
          <a:off x="15240000" y="1079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75476</xdr:rowOff>
    </xdr:from>
    <xdr:ext cx="762000" cy="259045"/>
    <xdr:sp textlink="">
      <xdr:nvSpPr>
        <xdr:cNvPr id="328" name="テキスト ボックス 327"/>
        <xdr:cNvSpPr txBox="1"/>
      </xdr:nvSpPr>
      <xdr:spPr>
        <a:xfrm>
          <a:off x="14909800" y="1087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45931</xdr:rowOff>
    </xdr:from>
    <xdr:to>
      <xdr:col>68</xdr:col>
      <xdr:colOff>152400</xdr:colOff>
      <xdr:row>63</xdr:row>
      <xdr:rowOff>60007</xdr:rowOff>
    </xdr:to>
    <xdr:cxnSp macro="">
      <xdr:nvCxnSpPr>
        <xdr:cNvPr id="329" name="直線コネクタ 328"/>
        <xdr:cNvCxnSpPr/>
      </xdr:nvCxnSpPr>
      <xdr:spPr>
        <a:xfrm flipV="1">
          <a:off x="13512800" y="1084728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textlink="">
      <xdr:nvSpPr>
        <xdr:cNvPr id="330" name="フローチャート: 判断 329"/>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94844</xdr:rowOff>
    </xdr:from>
    <xdr:ext cx="762000" cy="259045"/>
    <xdr:sp textlink="">
      <xdr:nvSpPr>
        <xdr:cNvPr id="331" name="テキスト ボックス 330"/>
        <xdr:cNvSpPr txBox="1"/>
      </xdr:nvSpPr>
      <xdr:spPr>
        <a:xfrm>
          <a:off x="14020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textlink="">
      <xdr:nvSpPr>
        <xdr:cNvPr id="332" name="フローチャート: 判断 331"/>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102887</xdr:rowOff>
    </xdr:from>
    <xdr:ext cx="762000" cy="259045"/>
    <xdr:sp textlink="">
      <xdr:nvSpPr>
        <xdr:cNvPr id="333" name="テキスト ボックス 332"/>
        <xdr:cNvSpPr txBox="1"/>
      </xdr:nvSpPr>
      <xdr:spPr>
        <a:xfrm>
          <a:off x="13131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116311</xdr:rowOff>
    </xdr:from>
    <xdr:to>
      <xdr:col>81</xdr:col>
      <xdr:colOff>95250</xdr:colOff>
      <xdr:row>63</xdr:row>
      <xdr:rowOff>46461</xdr:rowOff>
    </xdr:to>
    <xdr:sp textlink="">
      <xdr:nvSpPr>
        <xdr:cNvPr id="339" name="楕円 338"/>
        <xdr:cNvSpPr/>
      </xdr:nvSpPr>
      <xdr:spPr>
        <a:xfrm>
          <a:off x="16967200" y="107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132838</xdr:rowOff>
    </xdr:from>
    <xdr:ext cx="762000" cy="259045"/>
    <xdr:sp textlink="">
      <xdr:nvSpPr>
        <xdr:cNvPr id="340" name="定員管理の状況該当値テキスト"/>
        <xdr:cNvSpPr txBox="1"/>
      </xdr:nvSpPr>
      <xdr:spPr>
        <a:xfrm>
          <a:off x="17106900" y="105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132397</xdr:rowOff>
    </xdr:from>
    <xdr:to>
      <xdr:col>77</xdr:col>
      <xdr:colOff>95250</xdr:colOff>
      <xdr:row>63</xdr:row>
      <xdr:rowOff>62547</xdr:rowOff>
    </xdr:to>
    <xdr:sp textlink="">
      <xdr:nvSpPr>
        <xdr:cNvPr id="341" name="楕円 340"/>
        <xdr:cNvSpPr/>
      </xdr:nvSpPr>
      <xdr:spPr>
        <a:xfrm>
          <a:off x="16129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72724</xdr:rowOff>
    </xdr:from>
    <xdr:ext cx="736600" cy="259045"/>
    <xdr:sp textlink="">
      <xdr:nvSpPr>
        <xdr:cNvPr id="342" name="テキスト ボックス 341"/>
        <xdr:cNvSpPr txBox="1"/>
      </xdr:nvSpPr>
      <xdr:spPr>
        <a:xfrm>
          <a:off x="15798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148484</xdr:rowOff>
    </xdr:from>
    <xdr:to>
      <xdr:col>73</xdr:col>
      <xdr:colOff>44450</xdr:colOff>
      <xdr:row>63</xdr:row>
      <xdr:rowOff>78634</xdr:rowOff>
    </xdr:to>
    <xdr:sp textlink="">
      <xdr:nvSpPr>
        <xdr:cNvPr id="343" name="楕円 342"/>
        <xdr:cNvSpPr/>
      </xdr:nvSpPr>
      <xdr:spPr>
        <a:xfrm>
          <a:off x="15240000" y="10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88811</xdr:rowOff>
    </xdr:from>
    <xdr:ext cx="762000" cy="259045"/>
    <xdr:sp textlink="">
      <xdr:nvSpPr>
        <xdr:cNvPr id="344" name="テキスト ボックス 343"/>
        <xdr:cNvSpPr txBox="1"/>
      </xdr:nvSpPr>
      <xdr:spPr>
        <a:xfrm>
          <a:off x="14909800" y="105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166581</xdr:rowOff>
    </xdr:from>
    <xdr:to>
      <xdr:col>68</xdr:col>
      <xdr:colOff>203200</xdr:colOff>
      <xdr:row>63</xdr:row>
      <xdr:rowOff>96731</xdr:rowOff>
    </xdr:to>
    <xdr:sp textlink="">
      <xdr:nvSpPr>
        <xdr:cNvPr id="345" name="楕円 344"/>
        <xdr:cNvSpPr/>
      </xdr:nvSpPr>
      <xdr:spPr>
        <a:xfrm>
          <a:off x="14351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81508</xdr:rowOff>
    </xdr:from>
    <xdr:ext cx="762000" cy="259045"/>
    <xdr:sp textlink="">
      <xdr:nvSpPr>
        <xdr:cNvPr id="346" name="テキスト ボックス 345"/>
        <xdr:cNvSpPr txBox="1"/>
      </xdr:nvSpPr>
      <xdr:spPr>
        <a:xfrm>
          <a:off x="14020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9207</xdr:rowOff>
    </xdr:from>
    <xdr:to>
      <xdr:col>64</xdr:col>
      <xdr:colOff>152400</xdr:colOff>
      <xdr:row>63</xdr:row>
      <xdr:rowOff>110807</xdr:rowOff>
    </xdr:to>
    <xdr:sp textlink="">
      <xdr:nvSpPr>
        <xdr:cNvPr id="347" name="楕円 346"/>
        <xdr:cNvSpPr/>
      </xdr:nvSpPr>
      <xdr:spPr>
        <a:xfrm>
          <a:off x="13462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95584</xdr:rowOff>
    </xdr:from>
    <xdr:ext cx="762000" cy="259045"/>
    <xdr:sp textlink="">
      <xdr:nvSpPr>
        <xdr:cNvPr id="348" name="テキスト ボックス 347"/>
        <xdr:cNvSpPr txBox="1"/>
      </xdr:nvSpPr>
      <xdr:spPr>
        <a:xfrm>
          <a:off x="13131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年次進行により、千葉ニュータウン事業関連の公共施設整備に要した地方債及び立替施行の償還等が完了してきたことに伴い、徐々に比率が下がってきている。</a:t>
          </a:r>
        </a:p>
        <a:p>
          <a:r>
            <a:rPr kumimoji="1" lang="ja-JP" altLang="en-US" sz="1300">
              <a:latin typeface="ＭＳ Ｐゴシック" panose="020B0600070205080204" pitchFamily="50" charset="-128"/>
              <a:ea typeface="ＭＳ Ｐゴシック" panose="020B0600070205080204" pitchFamily="50" charset="-128"/>
            </a:rPr>
            <a:t>しかしながら、今後は、老朽化した公共施設の改修、広域でごみ・し尿処理、消防事務等を行う一部事務組合の施設整備が予定されていることから、将来の財政需要に備える必要がある。</a:t>
          </a:r>
        </a:p>
      </xdr:txBody>
    </xdr:sp>
    <xdr:clientData/>
  </xdr:twoCellAnchor>
  <xdr:oneCellAnchor>
    <xdr:from>
      <xdr:col>61</xdr:col>
      <xdr:colOff>6350</xdr:colOff>
      <xdr:row>32</xdr:row>
      <xdr:rowOff>101600</xdr:rowOff>
    </xdr:from>
    <xdr:ext cx="298543" cy="225703"/>
    <xdr:sp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75777</xdr:rowOff>
    </xdr:from>
    <xdr:to>
      <xdr:col>81</xdr:col>
      <xdr:colOff>44450</xdr:colOff>
      <xdr:row>38</xdr:row>
      <xdr:rowOff>124037</xdr:rowOff>
    </xdr:to>
    <xdr:cxnSp macro="">
      <xdr:nvCxnSpPr>
        <xdr:cNvPr id="381" name="直線コネクタ 380"/>
        <xdr:cNvCxnSpPr/>
      </xdr:nvCxnSpPr>
      <xdr:spPr>
        <a:xfrm flipV="1">
          <a:off x="16179800" y="659087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textlink="">
      <xdr:nvSpPr>
        <xdr:cNvPr id="382"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124037</xdr:rowOff>
    </xdr:from>
    <xdr:to>
      <xdr:col>77</xdr:col>
      <xdr:colOff>44450</xdr:colOff>
      <xdr:row>39</xdr:row>
      <xdr:rowOff>41063</xdr:rowOff>
    </xdr:to>
    <xdr:cxnSp macro="">
      <xdr:nvCxnSpPr>
        <xdr:cNvPr id="384" name="直線コネクタ 383"/>
        <xdr:cNvCxnSpPr/>
      </xdr:nvCxnSpPr>
      <xdr:spPr>
        <a:xfrm flipV="1">
          <a:off x="15290800" y="66391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textlink="">
      <xdr:nvSpPr>
        <xdr:cNvPr id="385" name="フローチャート: 判断 384"/>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textlink="">
      <xdr:nvSpPr>
        <xdr:cNvPr id="386" name="テキスト ボックス 385"/>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145627</xdr:rowOff>
    </xdr:to>
    <xdr:cxnSp macro="">
      <xdr:nvCxnSpPr>
        <xdr:cNvPr id="387" name="直線コネクタ 386"/>
        <xdr:cNvCxnSpPr/>
      </xdr:nvCxnSpPr>
      <xdr:spPr>
        <a:xfrm flipV="1">
          <a:off x="14401800" y="67276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textlink="">
      <xdr:nvSpPr>
        <xdr:cNvPr id="388" name="フローチャート: 判断 387"/>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textlink="">
      <xdr:nvSpPr>
        <xdr:cNvPr id="389" name="テキスト ボックス 388"/>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40</xdr:row>
      <xdr:rowOff>102870</xdr:rowOff>
    </xdr:to>
    <xdr:cxnSp macro="">
      <xdr:nvCxnSpPr>
        <xdr:cNvPr id="390" name="直線コネクタ 389"/>
        <xdr:cNvCxnSpPr/>
      </xdr:nvCxnSpPr>
      <xdr:spPr>
        <a:xfrm flipV="1">
          <a:off x="13512800" y="68321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textlink="">
      <xdr:nvSpPr>
        <xdr:cNvPr id="391" name="フローチャート: 判断 390"/>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textlink="">
      <xdr:nvSpPr>
        <xdr:cNvPr id="392" name="テキスト ボックス 391"/>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textlink="">
      <xdr:nvSpPr>
        <xdr:cNvPr id="393" name="フローチャート: 判断 392"/>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textlink="">
      <xdr:nvSpPr>
        <xdr:cNvPr id="394" name="テキスト ボックス 393"/>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24977</xdr:rowOff>
    </xdr:from>
    <xdr:to>
      <xdr:col>81</xdr:col>
      <xdr:colOff>95250</xdr:colOff>
      <xdr:row>38</xdr:row>
      <xdr:rowOff>126577</xdr:rowOff>
    </xdr:to>
    <xdr:sp textlink="">
      <xdr:nvSpPr>
        <xdr:cNvPr id="400" name="楕円 399"/>
        <xdr:cNvSpPr/>
      </xdr:nvSpPr>
      <xdr:spPr>
        <a:xfrm>
          <a:off x="169672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41504</xdr:rowOff>
    </xdr:from>
    <xdr:ext cx="762000" cy="259045"/>
    <xdr:sp textlink="">
      <xdr:nvSpPr>
        <xdr:cNvPr id="401" name="公債費負担の状況該当値テキスト"/>
        <xdr:cNvSpPr txBox="1"/>
      </xdr:nvSpPr>
      <xdr:spPr>
        <a:xfrm>
          <a:off x="171069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73237</xdr:rowOff>
    </xdr:from>
    <xdr:to>
      <xdr:col>77</xdr:col>
      <xdr:colOff>95250</xdr:colOff>
      <xdr:row>39</xdr:row>
      <xdr:rowOff>3387</xdr:rowOff>
    </xdr:to>
    <xdr:sp textlink="">
      <xdr:nvSpPr>
        <xdr:cNvPr id="402" name="楕円 401"/>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13564</xdr:rowOff>
    </xdr:from>
    <xdr:ext cx="736600" cy="259045"/>
    <xdr:sp textlink="">
      <xdr:nvSpPr>
        <xdr:cNvPr id="403" name="テキスト ボックス 402"/>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161713</xdr:rowOff>
    </xdr:from>
    <xdr:to>
      <xdr:col>73</xdr:col>
      <xdr:colOff>44450</xdr:colOff>
      <xdr:row>39</xdr:row>
      <xdr:rowOff>91863</xdr:rowOff>
    </xdr:to>
    <xdr:sp textlink="">
      <xdr:nvSpPr>
        <xdr:cNvPr id="404" name="楕円 403"/>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102040</xdr:rowOff>
    </xdr:from>
    <xdr:ext cx="762000" cy="259045"/>
    <xdr:sp textlink="">
      <xdr:nvSpPr>
        <xdr:cNvPr id="405" name="テキスト ボックス 404"/>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94827</xdr:rowOff>
    </xdr:from>
    <xdr:to>
      <xdr:col>68</xdr:col>
      <xdr:colOff>203200</xdr:colOff>
      <xdr:row>40</xdr:row>
      <xdr:rowOff>24977</xdr:rowOff>
    </xdr:to>
    <xdr:sp textlink="">
      <xdr:nvSpPr>
        <xdr:cNvPr id="406" name="楕円 405"/>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35154</xdr:rowOff>
    </xdr:from>
    <xdr:ext cx="762000" cy="259045"/>
    <xdr:sp textlink="">
      <xdr:nvSpPr>
        <xdr:cNvPr id="407" name="テキスト ボックス 406"/>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textlink="">
      <xdr:nvSpPr>
        <xdr:cNvPr id="408" name="楕円 407"/>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textlink="">
      <xdr:nvSpPr>
        <xdr:cNvPr id="409" name="テキスト ボックス 408"/>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年次進行により、千葉ニュータウン事業関連の公共施設整備に要した地方債及び立替施行の将来負担額が減少してきたことに伴い、令和２年度も引き続き将来負担額を充当可能財源が上回る状況となった。</a:t>
          </a:r>
        </a:p>
        <a:p>
          <a:r>
            <a:rPr kumimoji="1" lang="ja-JP" altLang="en-US" sz="1300">
              <a:latin typeface="ＭＳ Ｐゴシック" panose="020B0600070205080204" pitchFamily="50" charset="-128"/>
              <a:ea typeface="ＭＳ Ｐゴシック" panose="020B0600070205080204" pitchFamily="50" charset="-128"/>
            </a:rPr>
            <a:t>しかしながら、今後は、老朽化した公共施設の改修、広域でごみ・し尿処理、消防事務等を行う一部事務組合の施設整備が予定されていることから、将来の財政需要に備える必要がある。</a:t>
          </a:r>
        </a:p>
      </xdr:txBody>
    </xdr:sp>
    <xdr:clientData/>
  </xdr:twoCellAnchor>
  <xdr:oneCellAnchor>
    <xdr:from>
      <xdr:col>61</xdr:col>
      <xdr:colOff>6350</xdr:colOff>
      <xdr:row>10</xdr:row>
      <xdr:rowOff>63500</xdr:rowOff>
    </xdr:from>
    <xdr:ext cx="298543" cy="225703"/>
    <xdr:sp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141516</xdr:rowOff>
    </xdr:from>
    <xdr:ext cx="762000" cy="259045"/>
    <xdr:sp textlink="">
      <xdr:nvSpPr>
        <xdr:cNvPr id="443" name="将来負担の状況平均値テキスト"/>
        <xdr:cNvSpPr txBox="1"/>
      </xdr:nvSpPr>
      <xdr:spPr>
        <a:xfrm>
          <a:off x="17106900" y="237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textlink="">
      <xdr:nvSpPr>
        <xdr:cNvPr id="444" name="フローチャート: 判断 443"/>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21061</xdr:rowOff>
    </xdr:from>
    <xdr:to>
      <xdr:col>77</xdr:col>
      <xdr:colOff>95250</xdr:colOff>
      <xdr:row>16</xdr:row>
      <xdr:rowOff>122661</xdr:rowOff>
    </xdr:to>
    <xdr:sp textlink="">
      <xdr:nvSpPr>
        <xdr:cNvPr id="445" name="フローチャート: 判断 444"/>
        <xdr:cNvSpPr/>
      </xdr:nvSpPr>
      <xdr:spPr>
        <a:xfrm>
          <a:off x="16129000" y="276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132838</xdr:rowOff>
    </xdr:from>
    <xdr:ext cx="736600" cy="259045"/>
    <xdr:sp textlink="">
      <xdr:nvSpPr>
        <xdr:cNvPr id="446" name="テキスト ボックス 445"/>
        <xdr:cNvSpPr txBox="1"/>
      </xdr:nvSpPr>
      <xdr:spPr>
        <a:xfrm>
          <a:off x="15798800" y="2533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63288</xdr:rowOff>
    </xdr:from>
    <xdr:to>
      <xdr:col>73</xdr:col>
      <xdr:colOff>44450</xdr:colOff>
      <xdr:row>16</xdr:row>
      <xdr:rowOff>164888</xdr:rowOff>
    </xdr:to>
    <xdr:sp textlink="">
      <xdr:nvSpPr>
        <xdr:cNvPr id="447" name="フローチャート: 判断 446"/>
        <xdr:cNvSpPr/>
      </xdr:nvSpPr>
      <xdr:spPr>
        <a:xfrm>
          <a:off x="15240000" y="28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3615</xdr:rowOff>
    </xdr:from>
    <xdr:ext cx="762000" cy="259045"/>
    <xdr:sp textlink="">
      <xdr:nvSpPr>
        <xdr:cNvPr id="448" name="テキスト ボックス 447"/>
        <xdr:cNvSpPr txBox="1"/>
      </xdr:nvSpPr>
      <xdr:spPr>
        <a:xfrm>
          <a:off x="14909800" y="25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46673</xdr:rowOff>
    </xdr:from>
    <xdr:to>
      <xdr:col>68</xdr:col>
      <xdr:colOff>203200</xdr:colOff>
      <xdr:row>17</xdr:row>
      <xdr:rowOff>148273</xdr:rowOff>
    </xdr:to>
    <xdr:sp textlink="">
      <xdr:nvSpPr>
        <xdr:cNvPr id="449" name="フローチャート: 判断 448"/>
        <xdr:cNvSpPr/>
      </xdr:nvSpPr>
      <xdr:spPr>
        <a:xfrm>
          <a:off x="14351000" y="29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158450</xdr:rowOff>
    </xdr:from>
    <xdr:ext cx="762000" cy="259045"/>
    <xdr:sp textlink="">
      <xdr:nvSpPr>
        <xdr:cNvPr id="450" name="テキスト ボックス 449"/>
        <xdr:cNvSpPr txBox="1"/>
      </xdr:nvSpPr>
      <xdr:spPr>
        <a:xfrm>
          <a:off x="14020800" y="273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115041</xdr:rowOff>
    </xdr:from>
    <xdr:to>
      <xdr:col>64</xdr:col>
      <xdr:colOff>152400</xdr:colOff>
      <xdr:row>18</xdr:row>
      <xdr:rowOff>45191</xdr:rowOff>
    </xdr:to>
    <xdr:sp textlink="">
      <xdr:nvSpPr>
        <xdr:cNvPr id="451" name="フローチャート: 判断 450"/>
        <xdr:cNvSpPr/>
      </xdr:nvSpPr>
      <xdr:spPr>
        <a:xfrm>
          <a:off x="13462000" y="302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55368</xdr:rowOff>
    </xdr:from>
    <xdr:ext cx="762000" cy="259045"/>
    <xdr:sp textlink="">
      <xdr:nvSpPr>
        <xdr:cNvPr id="452" name="テキスト ボックス 451"/>
        <xdr:cNvSpPr txBox="1"/>
      </xdr:nvSpPr>
      <xdr:spPr>
        <a:xfrm>
          <a:off x="13131800" y="279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105,772
103,405
123.79
58,423,698
54,724,523
2,997,824
22,907,364
13,368,032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人件費に係る経常収支比率は類似団体平均を下回っているが、概ね例年通りの数値となっている。</a:t>
          </a:r>
        </a:p>
        <a:p>
          <a:r>
            <a:rPr kumimoji="1" lang="ja-JP" altLang="en-US" sz="1300">
              <a:latin typeface="ＭＳ Ｐゴシック" panose="020B0600070205080204" pitchFamily="50" charset="-128"/>
              <a:ea typeface="ＭＳ Ｐゴシック" panose="020B0600070205080204" pitchFamily="50" charset="-128"/>
            </a:rPr>
            <a:t>今後も、印西市定員管理計画に基づき、職員の年齢構成の平準化を図りながら、計画的に職員を採用し、人件費の抑制に努めていく。</a:t>
          </a:r>
        </a:p>
      </xdr:txBody>
    </xdr:sp>
    <xdr:clientData/>
  </xdr:twoCellAnchor>
  <xdr:oneCellAnchor>
    <xdr:from>
      <xdr:col>3</xdr:col>
      <xdr:colOff>123825</xdr:colOff>
      <xdr:row>29</xdr:row>
      <xdr:rowOff>107950</xdr:rowOff>
    </xdr:from>
    <xdr:ext cx="298543" cy="225703"/>
    <xdr:sp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134620</xdr:rowOff>
    </xdr:to>
    <xdr:cxnSp macro="">
      <xdr:nvCxnSpPr>
        <xdr:cNvPr id="66" name="直線コネクタ 65"/>
        <xdr:cNvCxnSpPr/>
      </xdr:nvCxnSpPr>
      <xdr:spPr>
        <a:xfrm flipV="1">
          <a:off x="3987800" y="6276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31750</xdr:rowOff>
    </xdr:to>
    <xdr:cxnSp macro="">
      <xdr:nvCxnSpPr>
        <xdr:cNvPr id="69" name="直線コネクタ 68"/>
        <xdr:cNvCxnSpPr/>
      </xdr:nvCxnSpPr>
      <xdr:spPr>
        <a:xfrm flipV="1">
          <a:off x="3098800" y="630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31750</xdr:rowOff>
    </xdr:to>
    <xdr:cxnSp macro="">
      <xdr:nvCxnSpPr>
        <xdr:cNvPr id="72" name="直線コネクタ 71"/>
        <xdr:cNvCxnSpPr/>
      </xdr:nvCxnSpPr>
      <xdr:spPr>
        <a:xfrm>
          <a:off x="2209800" y="6291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24130</xdr:rowOff>
    </xdr:to>
    <xdr:cxnSp macro="">
      <xdr:nvCxnSpPr>
        <xdr:cNvPr id="75" name="直線コネクタ 74"/>
        <xdr:cNvCxnSpPr/>
      </xdr:nvCxnSpPr>
      <xdr:spPr>
        <a:xfrm flipV="1">
          <a:off x="1320800" y="629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textlink="">
      <xdr:nvSpPr>
        <xdr:cNvPr id="88" name="テキスト ボックス 87"/>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textlink="">
      <xdr:nvSpPr>
        <xdr:cNvPr id="89" name="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textlink="">
      <xdr:nvSpPr>
        <xdr:cNvPr id="92" name="テキスト ボックス 91"/>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textlink="">
      <xdr:nvSpPr>
        <xdr:cNvPr id="93" name="楕円 92"/>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textlink="">
      <xdr:nvSpPr>
        <xdr:cNvPr id="94" name="テキスト ボックス 93"/>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類似団体平均を上回っているのは、市の定員管理計画に基づき定員管理を行う上で、業務の電算化や指定管理者制度等の民間委託化を推進し、人件費等から委託料へのシフトが起き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今後も、印西市行政改革実施計画に基づき、更なる業務の効率化を図る等、物件費の抑制に努めていく。</a:t>
          </a:r>
        </a:p>
      </xdr:txBody>
    </xdr:sp>
    <xdr:clientData/>
  </xdr:twoCellAnchor>
  <xdr:oneCellAnchor>
    <xdr:from>
      <xdr:col>62</xdr:col>
      <xdr:colOff>6350</xdr:colOff>
      <xdr:row>9</xdr:row>
      <xdr:rowOff>107950</xdr:rowOff>
    </xdr:from>
    <xdr:ext cx="298543" cy="225703"/>
    <xdr:sp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107950</xdr:rowOff>
    </xdr:to>
    <xdr:cxnSp macro="">
      <xdr:nvCxnSpPr>
        <xdr:cNvPr id="129" name="直線コネクタ 128"/>
        <xdr:cNvCxnSpPr/>
      </xdr:nvCxnSpPr>
      <xdr:spPr>
        <a:xfrm flipV="1">
          <a:off x="15671800" y="3213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textlink="">
      <xdr:nvSpPr>
        <xdr:cNvPr id="130"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159657</xdr:rowOff>
    </xdr:from>
    <xdr:to>
      <xdr:col>78</xdr:col>
      <xdr:colOff>69850</xdr:colOff>
      <xdr:row>19</xdr:row>
      <xdr:rowOff>107950</xdr:rowOff>
    </xdr:to>
    <xdr:cxnSp macro="">
      <xdr:nvCxnSpPr>
        <xdr:cNvPr id="132" name="直線コネクタ 131"/>
        <xdr:cNvCxnSpPr/>
      </xdr:nvCxnSpPr>
      <xdr:spPr>
        <a:xfrm>
          <a:off x="14782800" y="3245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textlink="">
      <xdr:nvSpPr>
        <xdr:cNvPr id="133" name="フローチャート: 判断 132"/>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textlink="">
      <xdr:nvSpPr>
        <xdr:cNvPr id="134" name="テキスト ボックス 133"/>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18</xdr:row>
      <xdr:rowOff>159657</xdr:rowOff>
    </xdr:to>
    <xdr:cxnSp macro="">
      <xdr:nvCxnSpPr>
        <xdr:cNvPr id="135" name="直線コネクタ 134"/>
        <xdr:cNvCxnSpPr/>
      </xdr:nvCxnSpPr>
      <xdr:spPr>
        <a:xfrm>
          <a:off x="13893800" y="30498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146957</xdr:rowOff>
    </xdr:from>
    <xdr:to>
      <xdr:col>74</xdr:col>
      <xdr:colOff>31750</xdr:colOff>
      <xdr:row>17</xdr:row>
      <xdr:rowOff>77107</xdr:rowOff>
    </xdr:to>
    <xdr:sp textlink="">
      <xdr:nvSpPr>
        <xdr:cNvPr id="136" name="フローチャート: 判断 135"/>
        <xdr:cNvSpPr/>
      </xdr:nvSpPr>
      <xdr:spPr>
        <a:xfrm>
          <a:off x="14732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87284</xdr:rowOff>
    </xdr:from>
    <xdr:ext cx="762000" cy="259045"/>
    <xdr:sp textlink="">
      <xdr:nvSpPr>
        <xdr:cNvPr id="137" name="テキスト ボックス 136"/>
        <xdr:cNvSpPr txBox="1"/>
      </xdr:nvSpPr>
      <xdr:spPr>
        <a:xfrm>
          <a:off x="14401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135164</xdr:rowOff>
    </xdr:from>
    <xdr:to>
      <xdr:col>69</xdr:col>
      <xdr:colOff>92075</xdr:colOff>
      <xdr:row>18</xdr:row>
      <xdr:rowOff>7257</xdr:rowOff>
    </xdr:to>
    <xdr:cxnSp macro="">
      <xdr:nvCxnSpPr>
        <xdr:cNvPr id="138" name="直線コネクタ 137"/>
        <xdr:cNvCxnSpPr/>
      </xdr:nvCxnSpPr>
      <xdr:spPr>
        <a:xfrm flipV="1">
          <a:off x="13004800" y="3049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textlink="">
      <xdr:nvSpPr>
        <xdr:cNvPr id="139" name="フローチャート: 判断 138"/>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textlink="">
      <xdr:nvSpPr>
        <xdr:cNvPr id="140" name="テキスト ボックス 139"/>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textlink="">
      <xdr:nvSpPr>
        <xdr:cNvPr id="141" name="フローチャート: 判断 140"/>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textlink="">
      <xdr:nvSpPr>
        <xdr:cNvPr id="142" name="テキスト ボックス 141"/>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textlink="">
      <xdr:nvSpPr>
        <xdr:cNvPr id="148" name="楕円 147"/>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textlink="">
      <xdr:nvSpPr>
        <xdr:cNvPr id="149"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textlink="">
      <xdr:nvSpPr>
        <xdr:cNvPr id="150" name="楕円 149"/>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textlink="">
      <xdr:nvSpPr>
        <xdr:cNvPr id="151" name="テキスト ボックス 150"/>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textlink="">
      <xdr:nvSpPr>
        <xdr:cNvPr id="152" name="楕円 151"/>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textlink="">
      <xdr:nvSpPr>
        <xdr:cNvPr id="153" name="テキスト ボックス 152"/>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textlink="">
      <xdr:nvSpPr>
        <xdr:cNvPr id="154" name="楕円 153"/>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170741</xdr:rowOff>
    </xdr:from>
    <xdr:ext cx="762000" cy="259045"/>
    <xdr:sp textlink="">
      <xdr:nvSpPr>
        <xdr:cNvPr id="155" name="テキスト ボックス 154"/>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127907</xdr:rowOff>
    </xdr:from>
    <xdr:to>
      <xdr:col>65</xdr:col>
      <xdr:colOff>53975</xdr:colOff>
      <xdr:row>18</xdr:row>
      <xdr:rowOff>58057</xdr:rowOff>
    </xdr:to>
    <xdr:sp textlink="">
      <xdr:nvSpPr>
        <xdr:cNvPr id="156" name="楕円 155"/>
        <xdr:cNvSpPr/>
      </xdr:nvSpPr>
      <xdr:spPr>
        <a:xfrm>
          <a:off x="12954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42834</xdr:rowOff>
    </xdr:from>
    <xdr:ext cx="762000" cy="259045"/>
    <xdr:sp textlink="">
      <xdr:nvSpPr>
        <xdr:cNvPr id="157" name="テキスト ボックス 156"/>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下回っているのは、生活保護費が少ないことが主な要因である。しかし、児童福祉費や老人福祉費等の扶助費が人口増に伴い増加傾向にあることから、今後も適正な執行に努めていく。</a:t>
          </a:r>
        </a:p>
      </xdr:txBody>
    </xdr:sp>
    <xdr:clientData/>
  </xdr:twoCellAnchor>
  <xdr:oneCellAnchor>
    <xdr:from>
      <xdr:col>3</xdr:col>
      <xdr:colOff>123825</xdr:colOff>
      <xdr:row>49</xdr:row>
      <xdr:rowOff>107950</xdr:rowOff>
    </xdr:from>
    <xdr:ext cx="298543" cy="225703"/>
    <xdr:sp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41275</xdr:rowOff>
    </xdr:from>
    <xdr:to>
      <xdr:col>24</xdr:col>
      <xdr:colOff>25400</xdr:colOff>
      <xdr:row>61</xdr:row>
      <xdr:rowOff>50800</xdr:rowOff>
    </xdr:to>
    <xdr:cxnSp macro="">
      <xdr:nvCxnSpPr>
        <xdr:cNvPr id="189" name="直線コネクタ 188"/>
        <xdr:cNvCxnSpPr/>
      </xdr:nvCxnSpPr>
      <xdr:spPr>
        <a:xfrm flipV="1">
          <a:off x="4826000" y="9299575"/>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textlink="">
      <xdr:nvSpPr>
        <xdr:cNvPr id="190"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1" name="直線コネクタ 190"/>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127652</xdr:rowOff>
    </xdr:from>
    <xdr:ext cx="762000" cy="259045"/>
    <xdr:sp textlink="">
      <xdr:nvSpPr>
        <xdr:cNvPr id="192" name="扶助費最大値テキスト"/>
        <xdr:cNvSpPr txBox="1"/>
      </xdr:nvSpPr>
      <xdr:spPr>
        <a:xfrm>
          <a:off x="4914900" y="904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41275</xdr:rowOff>
    </xdr:from>
    <xdr:to>
      <xdr:col>24</xdr:col>
      <xdr:colOff>114300</xdr:colOff>
      <xdr:row>54</xdr:row>
      <xdr:rowOff>41275</xdr:rowOff>
    </xdr:to>
    <xdr:cxnSp macro="">
      <xdr:nvCxnSpPr>
        <xdr:cNvPr id="193" name="直線コネクタ 192"/>
        <xdr:cNvCxnSpPr/>
      </xdr:nvCxnSpPr>
      <xdr:spPr>
        <a:xfrm>
          <a:off x="4737100" y="929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55</xdr:row>
      <xdr:rowOff>165100</xdr:rowOff>
    </xdr:to>
    <xdr:cxnSp macro="">
      <xdr:nvCxnSpPr>
        <xdr:cNvPr id="194" name="直線コネクタ 193"/>
        <xdr:cNvCxnSpPr/>
      </xdr:nvCxnSpPr>
      <xdr:spPr>
        <a:xfrm>
          <a:off x="3987800" y="93662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38752</xdr:rowOff>
    </xdr:from>
    <xdr:ext cx="762000" cy="259045"/>
    <xdr:sp textlink="">
      <xdr:nvSpPr>
        <xdr:cNvPr id="195" name="扶助費平均値テキスト"/>
        <xdr:cNvSpPr txBox="1"/>
      </xdr:nvSpPr>
      <xdr:spPr>
        <a:xfrm>
          <a:off x="4914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66675</xdr:rowOff>
    </xdr:from>
    <xdr:to>
      <xdr:col>24</xdr:col>
      <xdr:colOff>76200</xdr:colOff>
      <xdr:row>56</xdr:row>
      <xdr:rowOff>168275</xdr:rowOff>
    </xdr:to>
    <xdr:sp textlink="">
      <xdr:nvSpPr>
        <xdr:cNvPr id="196" name="フローチャート: 判断 195"/>
        <xdr:cNvSpPr/>
      </xdr:nvSpPr>
      <xdr:spPr>
        <a:xfrm>
          <a:off x="4775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54</xdr:row>
      <xdr:rowOff>107950</xdr:rowOff>
    </xdr:to>
    <xdr:cxnSp macro="">
      <xdr:nvCxnSpPr>
        <xdr:cNvPr id="197" name="直線コネクタ 196"/>
        <xdr:cNvCxnSpPr/>
      </xdr:nvCxnSpPr>
      <xdr:spPr>
        <a:xfrm>
          <a:off x="3098800" y="9213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161925</xdr:rowOff>
    </xdr:from>
    <xdr:to>
      <xdr:col>20</xdr:col>
      <xdr:colOff>38100</xdr:colOff>
      <xdr:row>56</xdr:row>
      <xdr:rowOff>92075</xdr:rowOff>
    </xdr:to>
    <xdr:sp textlink="">
      <xdr:nvSpPr>
        <xdr:cNvPr id="198" name="フローチャート: 判断 197"/>
        <xdr:cNvSpPr/>
      </xdr:nvSpPr>
      <xdr:spPr>
        <a:xfrm>
          <a:off x="3937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76852</xdr:rowOff>
    </xdr:from>
    <xdr:ext cx="736600" cy="259045"/>
    <xdr:sp textlink="">
      <xdr:nvSpPr>
        <xdr:cNvPr id="199" name="テキスト ボックス 198"/>
        <xdr:cNvSpPr txBox="1"/>
      </xdr:nvSpPr>
      <xdr:spPr>
        <a:xfrm>
          <a:off x="3606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54</xdr:row>
      <xdr:rowOff>60325</xdr:rowOff>
    </xdr:to>
    <xdr:cxnSp macro="">
      <xdr:nvCxnSpPr>
        <xdr:cNvPr id="200" name="直線コネクタ 199"/>
        <xdr:cNvCxnSpPr/>
      </xdr:nvCxnSpPr>
      <xdr:spPr>
        <a:xfrm flipV="1">
          <a:off x="2209800" y="92138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textlink="">
      <xdr:nvSpPr>
        <xdr:cNvPr id="201" name="フローチャート: 判断 200"/>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textlink="">
      <xdr:nvSpPr>
        <xdr:cNvPr id="202" name="テキスト ボックス 201"/>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54</xdr:row>
      <xdr:rowOff>60325</xdr:rowOff>
    </xdr:to>
    <xdr:cxnSp macro="">
      <xdr:nvCxnSpPr>
        <xdr:cNvPr id="203" name="直線コネクタ 202"/>
        <xdr:cNvCxnSpPr/>
      </xdr:nvCxnSpPr>
      <xdr:spPr>
        <a:xfrm>
          <a:off x="1320800" y="91376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123825</xdr:rowOff>
    </xdr:from>
    <xdr:to>
      <xdr:col>11</xdr:col>
      <xdr:colOff>60325</xdr:colOff>
      <xdr:row>56</xdr:row>
      <xdr:rowOff>53975</xdr:rowOff>
    </xdr:to>
    <xdr:sp textlink="">
      <xdr:nvSpPr>
        <xdr:cNvPr id="204" name="フローチャート: 判断 203"/>
        <xdr:cNvSpPr/>
      </xdr:nvSpPr>
      <xdr:spPr>
        <a:xfrm>
          <a:off x="21590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38752</xdr:rowOff>
    </xdr:from>
    <xdr:ext cx="762000" cy="259045"/>
    <xdr:sp textlink="">
      <xdr:nvSpPr>
        <xdr:cNvPr id="205" name="テキスト ボックス 204"/>
        <xdr:cNvSpPr txBox="1"/>
      </xdr:nvSpPr>
      <xdr:spPr>
        <a:xfrm>
          <a:off x="1828800" y="96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textlink="">
      <xdr:nvSpPr>
        <xdr:cNvPr id="206" name="フローチャート: 判断 20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textlink="">
      <xdr:nvSpPr>
        <xdr:cNvPr id="207" name="テキスト ボックス 206"/>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textlink="">
      <xdr:nvSpPr>
        <xdr:cNvPr id="213" name="楕円 212"/>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textlink="">
      <xdr:nvSpPr>
        <xdr:cNvPr id="214"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textlink="">
      <xdr:nvSpPr>
        <xdr:cNvPr id="215" name="楕円 214"/>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textlink="">
      <xdr:nvSpPr>
        <xdr:cNvPr id="216" name="テキスト ボックス 215"/>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textlink="">
      <xdr:nvSpPr>
        <xdr:cNvPr id="217" name="楕円 216"/>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textlink="">
      <xdr:nvSpPr>
        <xdr:cNvPr id="218" name="テキスト ボックス 217"/>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xdr:rowOff>
    </xdr:from>
    <xdr:to>
      <xdr:col>11</xdr:col>
      <xdr:colOff>60325</xdr:colOff>
      <xdr:row>54</xdr:row>
      <xdr:rowOff>111125</xdr:rowOff>
    </xdr:to>
    <xdr:sp textlink="">
      <xdr:nvSpPr>
        <xdr:cNvPr id="219" name="楕円 218"/>
        <xdr:cNvSpPr/>
      </xdr:nvSpPr>
      <xdr:spPr>
        <a:xfrm>
          <a:off x="2159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121302</xdr:rowOff>
    </xdr:from>
    <xdr:ext cx="762000" cy="259045"/>
    <xdr:sp textlink="">
      <xdr:nvSpPr>
        <xdr:cNvPr id="220" name="テキスト ボックス 219"/>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textlink="">
      <xdr:nvSpPr>
        <xdr:cNvPr id="221" name="楕円 220"/>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textlink="">
      <xdr:nvSpPr>
        <xdr:cNvPr id="222" name="テキスト ボックス 221"/>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その他に係る経常収支比率が類似団体平均を下回っているのは、各特別会計が比較的健全に運営されていることにより繰出金等が抑制されていることが主な要因である。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しかしながら、千葉ニュータウン事業区域に整備された公共施設等が老朽化しており、維持補修費の増加が見込まれることから、今後もコスト削減等に努めていく。</a:t>
          </a:r>
        </a:p>
      </xdr:txBody>
    </xdr:sp>
    <xdr:clientData/>
  </xdr:twoCellAnchor>
  <xdr:oneCellAnchor>
    <xdr:from>
      <xdr:col>62</xdr:col>
      <xdr:colOff>6350</xdr:colOff>
      <xdr:row>49</xdr:row>
      <xdr:rowOff>107950</xdr:rowOff>
    </xdr:from>
    <xdr:ext cx="298543" cy="225703"/>
    <xdr:sp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2" name="直線コネクタ 251"/>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textlink="">
      <xdr:nvSpPr>
        <xdr:cNvPr id="253"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4" name="直線コネクタ 253"/>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textlink="">
      <xdr:nvSpPr>
        <xdr:cNvPr id="255"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6" name="直線コネクタ 255"/>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29028</xdr:rowOff>
    </xdr:from>
    <xdr:to>
      <xdr:col>82</xdr:col>
      <xdr:colOff>107950</xdr:colOff>
      <xdr:row>54</xdr:row>
      <xdr:rowOff>170543</xdr:rowOff>
    </xdr:to>
    <xdr:cxnSp macro="">
      <xdr:nvCxnSpPr>
        <xdr:cNvPr id="257" name="直線コネクタ 256"/>
        <xdr:cNvCxnSpPr/>
      </xdr:nvCxnSpPr>
      <xdr:spPr>
        <a:xfrm flipV="1">
          <a:off x="15671800" y="9287328"/>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textlink="">
      <xdr:nvSpPr>
        <xdr:cNvPr id="258"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textlink="">
      <xdr:nvSpPr>
        <xdr:cNvPr id="259" name="フローチャート: 判断 258"/>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137885</xdr:rowOff>
    </xdr:from>
    <xdr:to>
      <xdr:col>78</xdr:col>
      <xdr:colOff>69850</xdr:colOff>
      <xdr:row>54</xdr:row>
      <xdr:rowOff>170543</xdr:rowOff>
    </xdr:to>
    <xdr:cxnSp macro="">
      <xdr:nvCxnSpPr>
        <xdr:cNvPr id="260" name="直線コネクタ 259"/>
        <xdr:cNvCxnSpPr/>
      </xdr:nvCxnSpPr>
      <xdr:spPr>
        <a:xfrm>
          <a:off x="14782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textlink="">
      <xdr:nvSpPr>
        <xdr:cNvPr id="261" name="フローチャート: 判断 26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textlink="">
      <xdr:nvSpPr>
        <xdr:cNvPr id="262" name="テキスト ボックス 261"/>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94343</xdr:rowOff>
    </xdr:from>
    <xdr:to>
      <xdr:col>73</xdr:col>
      <xdr:colOff>180975</xdr:colOff>
      <xdr:row>54</xdr:row>
      <xdr:rowOff>137885</xdr:rowOff>
    </xdr:to>
    <xdr:cxnSp macro="">
      <xdr:nvCxnSpPr>
        <xdr:cNvPr id="263" name="直線コネクタ 262"/>
        <xdr:cNvCxnSpPr/>
      </xdr:nvCxnSpPr>
      <xdr:spPr>
        <a:xfrm>
          <a:off x="13893800" y="9352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textlink="">
      <xdr:nvSpPr>
        <xdr:cNvPr id="264" name="フローチャート: 判断 263"/>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textlink="">
      <xdr:nvSpPr>
        <xdr:cNvPr id="265" name="テキスト ボックス 264"/>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94343</xdr:rowOff>
    </xdr:from>
    <xdr:to>
      <xdr:col>69</xdr:col>
      <xdr:colOff>92075</xdr:colOff>
      <xdr:row>54</xdr:row>
      <xdr:rowOff>159657</xdr:rowOff>
    </xdr:to>
    <xdr:cxnSp macro="">
      <xdr:nvCxnSpPr>
        <xdr:cNvPr id="266" name="直線コネクタ 265"/>
        <xdr:cNvCxnSpPr/>
      </xdr:nvCxnSpPr>
      <xdr:spPr>
        <a:xfrm flipV="1">
          <a:off x="13004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textlink="">
      <xdr:nvSpPr>
        <xdr:cNvPr id="267" name="フローチャート: 判断 266"/>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textlink="">
      <xdr:nvSpPr>
        <xdr:cNvPr id="268" name="テキスト ボックス 267"/>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textlink="">
      <xdr:nvSpPr>
        <xdr:cNvPr id="269" name="フローチャート: 判断 268"/>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textlink="">
      <xdr:nvSpPr>
        <xdr:cNvPr id="270" name="テキスト ボックス 269"/>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149678</xdr:rowOff>
    </xdr:from>
    <xdr:to>
      <xdr:col>82</xdr:col>
      <xdr:colOff>158750</xdr:colOff>
      <xdr:row>54</xdr:row>
      <xdr:rowOff>79828</xdr:rowOff>
    </xdr:to>
    <xdr:sp textlink="">
      <xdr:nvSpPr>
        <xdr:cNvPr id="276" name="楕円 275"/>
        <xdr:cNvSpPr/>
      </xdr:nvSpPr>
      <xdr:spPr>
        <a:xfrm>
          <a:off x="16459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58255</xdr:rowOff>
    </xdr:from>
    <xdr:ext cx="762000" cy="259045"/>
    <xdr:sp textlink="">
      <xdr:nvSpPr>
        <xdr:cNvPr id="277" name="その他該当値テキスト"/>
        <xdr:cNvSpPr txBox="1"/>
      </xdr:nvSpPr>
      <xdr:spPr>
        <a:xfrm>
          <a:off x="16598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119743</xdr:rowOff>
    </xdr:from>
    <xdr:to>
      <xdr:col>78</xdr:col>
      <xdr:colOff>120650</xdr:colOff>
      <xdr:row>55</xdr:row>
      <xdr:rowOff>49893</xdr:rowOff>
    </xdr:to>
    <xdr:sp textlink="">
      <xdr:nvSpPr>
        <xdr:cNvPr id="278" name="楕円 277"/>
        <xdr:cNvSpPr/>
      </xdr:nvSpPr>
      <xdr:spPr>
        <a:xfrm>
          <a:off x="15621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60070</xdr:rowOff>
    </xdr:from>
    <xdr:ext cx="736600" cy="259045"/>
    <xdr:sp textlink="">
      <xdr:nvSpPr>
        <xdr:cNvPr id="279" name="テキスト ボックス 278"/>
        <xdr:cNvSpPr txBox="1"/>
      </xdr:nvSpPr>
      <xdr:spPr>
        <a:xfrm>
          <a:off x="15290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87085</xdr:rowOff>
    </xdr:from>
    <xdr:to>
      <xdr:col>74</xdr:col>
      <xdr:colOff>31750</xdr:colOff>
      <xdr:row>55</xdr:row>
      <xdr:rowOff>17235</xdr:rowOff>
    </xdr:to>
    <xdr:sp textlink="">
      <xdr:nvSpPr>
        <xdr:cNvPr id="280" name="楕円 279"/>
        <xdr:cNvSpPr/>
      </xdr:nvSpPr>
      <xdr:spPr>
        <a:xfrm>
          <a:off x="14732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27412</xdr:rowOff>
    </xdr:from>
    <xdr:ext cx="762000" cy="259045"/>
    <xdr:sp textlink="">
      <xdr:nvSpPr>
        <xdr:cNvPr id="281" name="テキスト ボックス 280"/>
        <xdr:cNvSpPr txBox="1"/>
      </xdr:nvSpPr>
      <xdr:spPr>
        <a:xfrm>
          <a:off x="14401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43543</xdr:rowOff>
    </xdr:from>
    <xdr:to>
      <xdr:col>69</xdr:col>
      <xdr:colOff>142875</xdr:colOff>
      <xdr:row>54</xdr:row>
      <xdr:rowOff>145143</xdr:rowOff>
    </xdr:to>
    <xdr:sp textlink="">
      <xdr:nvSpPr>
        <xdr:cNvPr id="282" name="楕円 281"/>
        <xdr:cNvSpPr/>
      </xdr:nvSpPr>
      <xdr:spPr>
        <a:xfrm>
          <a:off x="13843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155320</xdr:rowOff>
    </xdr:from>
    <xdr:ext cx="762000" cy="259045"/>
    <xdr:sp textlink="">
      <xdr:nvSpPr>
        <xdr:cNvPr id="283" name="テキスト ボックス 282"/>
        <xdr:cNvSpPr txBox="1"/>
      </xdr:nvSpPr>
      <xdr:spPr>
        <a:xfrm>
          <a:off x="13512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108857</xdr:rowOff>
    </xdr:from>
    <xdr:to>
      <xdr:col>65</xdr:col>
      <xdr:colOff>53975</xdr:colOff>
      <xdr:row>55</xdr:row>
      <xdr:rowOff>39007</xdr:rowOff>
    </xdr:to>
    <xdr:sp textlink="">
      <xdr:nvSpPr>
        <xdr:cNvPr id="284" name="楕円 283"/>
        <xdr:cNvSpPr/>
      </xdr:nvSpPr>
      <xdr:spPr>
        <a:xfrm>
          <a:off x="12954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49184</xdr:rowOff>
    </xdr:from>
    <xdr:ext cx="762000" cy="259045"/>
    <xdr:sp textlink="">
      <xdr:nvSpPr>
        <xdr:cNvPr id="285" name="テキスト ボックス 284"/>
        <xdr:cNvSpPr txBox="1"/>
      </xdr:nvSpPr>
      <xdr:spPr>
        <a:xfrm>
          <a:off x="12623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補助費等に係る経常収支比率が類似団体平均を上回っているのは、一部事務組合への負担金の割合が高いことが主な要因である。</a:t>
          </a:r>
        </a:p>
        <a:p>
          <a:r>
            <a:rPr kumimoji="1" lang="ja-JP" altLang="en-US" sz="1300">
              <a:latin typeface="ＭＳ Ｐゴシック" panose="020B0600070205080204" pitchFamily="50" charset="-128"/>
              <a:ea typeface="ＭＳ Ｐゴシック" panose="020B0600070205080204" pitchFamily="50" charset="-128"/>
            </a:rPr>
            <a:t>今後も、適正な負担金の交付に努めていく。</a:t>
          </a:r>
        </a:p>
      </xdr:txBody>
    </xdr:sp>
    <xdr:clientData/>
  </xdr:twoCellAnchor>
  <xdr:oneCellAnchor>
    <xdr:from>
      <xdr:col>62</xdr:col>
      <xdr:colOff>6350</xdr:colOff>
      <xdr:row>29</xdr:row>
      <xdr:rowOff>107950</xdr:rowOff>
    </xdr:from>
    <xdr:ext cx="298543" cy="225703"/>
    <xdr:sp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301" name="テキスト ボックス 30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303" name="テキスト ボックス 30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305" name="テキスト ボックス 30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7" name="テキスト ボックス 30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11" name="直線コネクタ 310"/>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textlink="">
      <xdr:nvSpPr>
        <xdr:cNvPr id="312"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3" name="直線コネクタ 312"/>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textlink="">
      <xdr:nvSpPr>
        <xdr:cNvPr id="314"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5" name="直線コネクタ 314"/>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129286</xdr:rowOff>
    </xdr:to>
    <xdr:cxnSp macro="">
      <xdr:nvCxnSpPr>
        <xdr:cNvPr id="316" name="直線コネクタ 315"/>
        <xdr:cNvCxnSpPr/>
      </xdr:nvCxnSpPr>
      <xdr:spPr>
        <a:xfrm>
          <a:off x="15671800" y="668782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textlink="">
      <xdr:nvSpPr>
        <xdr:cNvPr id="317" name="補助費等平均値テキスト"/>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textlink="">
      <xdr:nvSpPr>
        <xdr:cNvPr id="318" name="フローチャート: 判断 317"/>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26416</xdr:rowOff>
    </xdr:from>
    <xdr:to>
      <xdr:col>78</xdr:col>
      <xdr:colOff>69850</xdr:colOff>
      <xdr:row>39</xdr:row>
      <xdr:rowOff>1270</xdr:rowOff>
    </xdr:to>
    <xdr:cxnSp macro="">
      <xdr:nvCxnSpPr>
        <xdr:cNvPr id="319" name="直線コネクタ 318"/>
        <xdr:cNvCxnSpPr/>
      </xdr:nvCxnSpPr>
      <xdr:spPr>
        <a:xfrm>
          <a:off x="14782800" y="654151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46482</xdr:rowOff>
    </xdr:from>
    <xdr:to>
      <xdr:col>78</xdr:col>
      <xdr:colOff>120650</xdr:colOff>
      <xdr:row>37</xdr:row>
      <xdr:rowOff>148082</xdr:rowOff>
    </xdr:to>
    <xdr:sp textlink="">
      <xdr:nvSpPr>
        <xdr:cNvPr id="320" name="フローチャート: 判断 319"/>
        <xdr:cNvSpPr/>
      </xdr:nvSpPr>
      <xdr:spPr>
        <a:xfrm>
          <a:off x="15621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158259</xdr:rowOff>
    </xdr:from>
    <xdr:ext cx="736600" cy="259045"/>
    <xdr:sp textlink="">
      <xdr:nvSpPr>
        <xdr:cNvPr id="321" name="テキスト ボックス 320"/>
        <xdr:cNvSpPr txBox="1"/>
      </xdr:nvSpPr>
      <xdr:spPr>
        <a:xfrm>
          <a:off x="15290800" y="615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38</xdr:row>
      <xdr:rowOff>26416</xdr:rowOff>
    </xdr:to>
    <xdr:cxnSp macro="">
      <xdr:nvCxnSpPr>
        <xdr:cNvPr id="322" name="直線コネクタ 321"/>
        <xdr:cNvCxnSpPr/>
      </xdr:nvCxnSpPr>
      <xdr:spPr>
        <a:xfrm>
          <a:off x="13893800" y="64226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textlink="">
      <xdr:nvSpPr>
        <xdr:cNvPr id="323" name="フローチャート: 判断 322"/>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textlink="">
      <xdr:nvSpPr>
        <xdr:cNvPr id="324" name="テキスト ボックス 323"/>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78994</xdr:rowOff>
    </xdr:to>
    <xdr:cxnSp macro="">
      <xdr:nvCxnSpPr>
        <xdr:cNvPr id="325" name="直線コネクタ 324"/>
        <xdr:cNvCxnSpPr/>
      </xdr:nvCxnSpPr>
      <xdr:spPr>
        <a:xfrm>
          <a:off x="13004800" y="6422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textlink="">
      <xdr:nvSpPr>
        <xdr:cNvPr id="326" name="フローチャート: 判断 325"/>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textlink="">
      <xdr:nvSpPr>
        <xdr:cNvPr id="327" name="テキスト ボックス 326"/>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textlink="">
      <xdr:nvSpPr>
        <xdr:cNvPr id="328" name="フローチャート: 判断 327"/>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textlink="">
      <xdr:nvSpPr>
        <xdr:cNvPr id="329" name="テキスト ボックス 328"/>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78486</xdr:rowOff>
    </xdr:from>
    <xdr:to>
      <xdr:col>82</xdr:col>
      <xdr:colOff>158750</xdr:colOff>
      <xdr:row>40</xdr:row>
      <xdr:rowOff>8636</xdr:rowOff>
    </xdr:to>
    <xdr:sp textlink="">
      <xdr:nvSpPr>
        <xdr:cNvPr id="335" name="楕円 334"/>
        <xdr:cNvSpPr/>
      </xdr:nvSpPr>
      <xdr:spPr>
        <a:xfrm>
          <a:off x="16459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50563</xdr:rowOff>
    </xdr:from>
    <xdr:ext cx="762000" cy="259045"/>
    <xdr:sp textlink="">
      <xdr:nvSpPr>
        <xdr:cNvPr id="336" name="補助費等該当値テキスト"/>
        <xdr:cNvSpPr txBox="1"/>
      </xdr:nvSpPr>
      <xdr:spPr>
        <a:xfrm>
          <a:off x="165989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textlink="">
      <xdr:nvSpPr>
        <xdr:cNvPr id="337" name="楕円 336"/>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textlink="">
      <xdr:nvSpPr>
        <xdr:cNvPr id="338" name="テキスト ボックス 337"/>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textlink="">
      <xdr:nvSpPr>
        <xdr:cNvPr id="339" name="楕円 338"/>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textlink="">
      <xdr:nvSpPr>
        <xdr:cNvPr id="340" name="テキスト ボックス 339"/>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textlink="">
      <xdr:nvSpPr>
        <xdr:cNvPr id="341" name="楕円 340"/>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textlink="">
      <xdr:nvSpPr>
        <xdr:cNvPr id="342" name="テキスト ボックス 341"/>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textlink="">
      <xdr:nvSpPr>
        <xdr:cNvPr id="343" name="楕円 342"/>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textlink="">
      <xdr:nvSpPr>
        <xdr:cNvPr id="344" name="テキスト ボックス 343"/>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が類似団体平均を下回り、前年度値よりも下回っているのは、新規の起債を抑制していることに加え、千葉ニュータウン事業関連の公共施設整備に要した起債及び立替施行の償還等が完了してきたためである。</a:t>
          </a:r>
        </a:p>
        <a:p>
          <a:r>
            <a:rPr kumimoji="1" lang="ja-JP" altLang="en-US" sz="1300">
              <a:latin typeface="ＭＳ Ｐゴシック" panose="020B0600070205080204" pitchFamily="50" charset="-128"/>
              <a:ea typeface="ＭＳ Ｐゴシック" panose="020B0600070205080204" pitchFamily="50" charset="-128"/>
            </a:rPr>
            <a:t>今後も、起債に当たっては精査を行い公債費の抑制に努めていく。</a:t>
          </a:r>
        </a:p>
      </xdr:txBody>
    </xdr:sp>
    <xdr:clientData/>
  </xdr:twoCellAnchor>
  <xdr:oneCellAnchor>
    <xdr:from>
      <xdr:col>3</xdr:col>
      <xdr:colOff>123825</xdr:colOff>
      <xdr:row>69</xdr:row>
      <xdr:rowOff>107950</xdr:rowOff>
    </xdr:from>
    <xdr:ext cx="298543" cy="225703"/>
    <xdr:sp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4" name="直線コネクタ 373"/>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textlink="">
      <xdr:nvSpPr>
        <xdr:cNvPr id="375"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6" name="直線コネクタ 375"/>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textlink="">
      <xdr:nvSpPr>
        <xdr:cNvPr id="377"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8" name="直線コネクタ 377"/>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80735</xdr:rowOff>
    </xdr:from>
    <xdr:to>
      <xdr:col>24</xdr:col>
      <xdr:colOff>25400</xdr:colOff>
      <xdr:row>74</xdr:row>
      <xdr:rowOff>7257</xdr:rowOff>
    </xdr:to>
    <xdr:cxnSp macro="">
      <xdr:nvCxnSpPr>
        <xdr:cNvPr id="379" name="直線コネクタ 378"/>
        <xdr:cNvCxnSpPr/>
      </xdr:nvCxnSpPr>
      <xdr:spPr>
        <a:xfrm flipV="1">
          <a:off x="3987800" y="125965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textlink="">
      <xdr:nvSpPr>
        <xdr:cNvPr id="380" name="公債費平均値テキスト"/>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textlink="">
      <xdr:nvSpPr>
        <xdr:cNvPr id="381" name="フローチャート: 判断 380"/>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7257</xdr:rowOff>
    </xdr:from>
    <xdr:to>
      <xdr:col>19</xdr:col>
      <xdr:colOff>187325</xdr:colOff>
      <xdr:row>74</xdr:row>
      <xdr:rowOff>83457</xdr:rowOff>
    </xdr:to>
    <xdr:cxnSp macro="">
      <xdr:nvCxnSpPr>
        <xdr:cNvPr id="382" name="直線コネクタ 381"/>
        <xdr:cNvCxnSpPr/>
      </xdr:nvCxnSpPr>
      <xdr:spPr>
        <a:xfrm flipV="1">
          <a:off x="3098800" y="12694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21771</xdr:rowOff>
    </xdr:from>
    <xdr:to>
      <xdr:col>20</xdr:col>
      <xdr:colOff>38100</xdr:colOff>
      <xdr:row>78</xdr:row>
      <xdr:rowOff>123371</xdr:rowOff>
    </xdr:to>
    <xdr:sp textlink="">
      <xdr:nvSpPr>
        <xdr:cNvPr id="383" name="フローチャート: 判断 382"/>
        <xdr:cNvSpPr/>
      </xdr:nvSpPr>
      <xdr:spPr>
        <a:xfrm>
          <a:off x="3937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108148</xdr:rowOff>
    </xdr:from>
    <xdr:ext cx="736600" cy="259045"/>
    <xdr:sp textlink="">
      <xdr:nvSpPr>
        <xdr:cNvPr id="384" name="テキスト ボックス 383"/>
        <xdr:cNvSpPr txBox="1"/>
      </xdr:nvSpPr>
      <xdr:spPr>
        <a:xfrm>
          <a:off x="3606800" y="1348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83457</xdr:rowOff>
    </xdr:from>
    <xdr:to>
      <xdr:col>15</xdr:col>
      <xdr:colOff>98425</xdr:colOff>
      <xdr:row>74</xdr:row>
      <xdr:rowOff>159657</xdr:rowOff>
    </xdr:to>
    <xdr:cxnSp macro="">
      <xdr:nvCxnSpPr>
        <xdr:cNvPr id="385" name="直線コネクタ 384"/>
        <xdr:cNvCxnSpPr/>
      </xdr:nvCxnSpPr>
      <xdr:spPr>
        <a:xfrm flipV="1">
          <a:off x="2209800" y="12770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textlink="">
      <xdr:nvSpPr>
        <xdr:cNvPr id="386" name="フローチャート: 判断 385"/>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textlink="">
      <xdr:nvSpPr>
        <xdr:cNvPr id="387" name="テキスト ボックス 386"/>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159657</xdr:rowOff>
    </xdr:from>
    <xdr:to>
      <xdr:col>11</xdr:col>
      <xdr:colOff>9525</xdr:colOff>
      <xdr:row>76</xdr:row>
      <xdr:rowOff>12700</xdr:rowOff>
    </xdr:to>
    <xdr:cxnSp macro="">
      <xdr:nvCxnSpPr>
        <xdr:cNvPr id="388" name="直線コネクタ 387"/>
        <xdr:cNvCxnSpPr/>
      </xdr:nvCxnSpPr>
      <xdr:spPr>
        <a:xfrm flipV="1">
          <a:off x="1320800" y="128469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87086</xdr:rowOff>
    </xdr:from>
    <xdr:to>
      <xdr:col>11</xdr:col>
      <xdr:colOff>60325</xdr:colOff>
      <xdr:row>79</xdr:row>
      <xdr:rowOff>17236</xdr:rowOff>
    </xdr:to>
    <xdr:sp textlink="">
      <xdr:nvSpPr>
        <xdr:cNvPr id="389" name="フローチャート: 判断 388"/>
        <xdr:cNvSpPr/>
      </xdr:nvSpPr>
      <xdr:spPr>
        <a:xfrm>
          <a:off x="2159000" y="134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2013</xdr:rowOff>
    </xdr:from>
    <xdr:ext cx="762000" cy="259045"/>
    <xdr:sp textlink="">
      <xdr:nvSpPr>
        <xdr:cNvPr id="390" name="テキスト ボックス 389"/>
        <xdr:cNvSpPr txBox="1"/>
      </xdr:nvSpPr>
      <xdr:spPr>
        <a:xfrm>
          <a:off x="1828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119743</xdr:rowOff>
    </xdr:from>
    <xdr:to>
      <xdr:col>6</xdr:col>
      <xdr:colOff>171450</xdr:colOff>
      <xdr:row>79</xdr:row>
      <xdr:rowOff>49893</xdr:rowOff>
    </xdr:to>
    <xdr:sp textlink="">
      <xdr:nvSpPr>
        <xdr:cNvPr id="391" name="フローチャート: 判断 390"/>
        <xdr:cNvSpPr/>
      </xdr:nvSpPr>
      <xdr:spPr>
        <a:xfrm>
          <a:off x="12700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34670</xdr:rowOff>
    </xdr:from>
    <xdr:ext cx="762000" cy="259045"/>
    <xdr:sp textlink="">
      <xdr:nvSpPr>
        <xdr:cNvPr id="392" name="テキスト ボックス 391"/>
        <xdr:cNvSpPr txBox="1"/>
      </xdr:nvSpPr>
      <xdr:spPr>
        <a:xfrm>
          <a:off x="939800" y="135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29935</xdr:rowOff>
    </xdr:from>
    <xdr:to>
      <xdr:col>24</xdr:col>
      <xdr:colOff>76200</xdr:colOff>
      <xdr:row>73</xdr:row>
      <xdr:rowOff>131535</xdr:rowOff>
    </xdr:to>
    <xdr:sp textlink="">
      <xdr:nvSpPr>
        <xdr:cNvPr id="398" name="楕円 397"/>
        <xdr:cNvSpPr/>
      </xdr:nvSpPr>
      <xdr:spPr>
        <a:xfrm>
          <a:off x="4775200" y="125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46462</xdr:rowOff>
    </xdr:from>
    <xdr:ext cx="762000" cy="259045"/>
    <xdr:sp textlink="">
      <xdr:nvSpPr>
        <xdr:cNvPr id="399" name="公債費該当値テキスト"/>
        <xdr:cNvSpPr txBox="1"/>
      </xdr:nvSpPr>
      <xdr:spPr>
        <a:xfrm>
          <a:off x="49149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127907</xdr:rowOff>
    </xdr:from>
    <xdr:to>
      <xdr:col>20</xdr:col>
      <xdr:colOff>38100</xdr:colOff>
      <xdr:row>74</xdr:row>
      <xdr:rowOff>58057</xdr:rowOff>
    </xdr:to>
    <xdr:sp textlink="">
      <xdr:nvSpPr>
        <xdr:cNvPr id="400" name="楕円 399"/>
        <xdr:cNvSpPr/>
      </xdr:nvSpPr>
      <xdr:spPr>
        <a:xfrm>
          <a:off x="3937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68234</xdr:rowOff>
    </xdr:from>
    <xdr:ext cx="736600" cy="259045"/>
    <xdr:sp textlink="">
      <xdr:nvSpPr>
        <xdr:cNvPr id="401" name="テキスト ボックス 400"/>
        <xdr:cNvSpPr txBox="1"/>
      </xdr:nvSpPr>
      <xdr:spPr>
        <a:xfrm>
          <a:off x="3606800" y="12412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32657</xdr:rowOff>
    </xdr:from>
    <xdr:to>
      <xdr:col>15</xdr:col>
      <xdr:colOff>149225</xdr:colOff>
      <xdr:row>74</xdr:row>
      <xdr:rowOff>134257</xdr:rowOff>
    </xdr:to>
    <xdr:sp textlink="">
      <xdr:nvSpPr>
        <xdr:cNvPr id="402" name="楕円 401"/>
        <xdr:cNvSpPr/>
      </xdr:nvSpPr>
      <xdr:spPr>
        <a:xfrm>
          <a:off x="3048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144434</xdr:rowOff>
    </xdr:from>
    <xdr:ext cx="762000" cy="259045"/>
    <xdr:sp textlink="">
      <xdr:nvSpPr>
        <xdr:cNvPr id="403" name="テキスト ボックス 402"/>
        <xdr:cNvSpPr txBox="1"/>
      </xdr:nvSpPr>
      <xdr:spPr>
        <a:xfrm>
          <a:off x="2717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108857</xdr:rowOff>
    </xdr:from>
    <xdr:to>
      <xdr:col>11</xdr:col>
      <xdr:colOff>60325</xdr:colOff>
      <xdr:row>75</xdr:row>
      <xdr:rowOff>39007</xdr:rowOff>
    </xdr:to>
    <xdr:sp textlink="">
      <xdr:nvSpPr>
        <xdr:cNvPr id="404" name="楕円 403"/>
        <xdr:cNvSpPr/>
      </xdr:nvSpPr>
      <xdr:spPr>
        <a:xfrm>
          <a:off x="2159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49184</xdr:rowOff>
    </xdr:from>
    <xdr:ext cx="762000" cy="259045"/>
    <xdr:sp textlink="">
      <xdr:nvSpPr>
        <xdr:cNvPr id="405" name="テキスト ボックス 404"/>
        <xdr:cNvSpPr txBox="1"/>
      </xdr:nvSpPr>
      <xdr:spPr>
        <a:xfrm>
          <a:off x="1828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textlink="">
      <xdr:nvSpPr>
        <xdr:cNvPr id="406" name="楕円 405"/>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textlink="">
      <xdr:nvSpPr>
        <xdr:cNvPr id="407" name="テキスト ボックス 406"/>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公債費以外の経常収支比率は、類似団体平均と同じである。</a:t>
          </a:r>
        </a:p>
        <a:p>
          <a:r>
            <a:rPr kumimoji="1" lang="ja-JP" altLang="en-US" sz="1300">
              <a:latin typeface="ＭＳ Ｐゴシック" panose="020B0600070205080204" pitchFamily="50" charset="-128"/>
              <a:ea typeface="ＭＳ Ｐゴシック" panose="020B0600070205080204" pitchFamily="50" charset="-128"/>
            </a:rPr>
            <a:t>平成３０年度から増加傾向にあるのは、人口増に伴う扶助費の増、民間委託へのシフトによる物件費の増が要因である。</a:t>
          </a:r>
        </a:p>
        <a:p>
          <a:r>
            <a:rPr kumimoji="1" lang="ja-JP" altLang="en-US" sz="1300">
              <a:latin typeface="ＭＳ Ｐゴシック" panose="020B0600070205080204" pitchFamily="50" charset="-128"/>
              <a:ea typeface="ＭＳ Ｐゴシック" panose="020B0600070205080204" pitchFamily="50" charset="-128"/>
            </a:rPr>
            <a:t>今後も、印西市行政改革実施計画に基づき、自主財源の確保、定員管理、業務の効率化等を推進し、コスト削減に努めていく。</a:t>
          </a:r>
        </a:p>
      </xdr:txBody>
    </xdr:sp>
    <xdr:clientData/>
  </xdr:twoCellAnchor>
  <xdr:oneCellAnchor>
    <xdr:from>
      <xdr:col>62</xdr:col>
      <xdr:colOff>6350</xdr:colOff>
      <xdr:row>69</xdr:row>
      <xdr:rowOff>107950</xdr:rowOff>
    </xdr:from>
    <xdr:ext cx="298543" cy="225703"/>
    <xdr:sp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5" name="直線コネクタ 434"/>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textlink="">
      <xdr:nvSpPr>
        <xdr:cNvPr id="43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7" name="直線コネクタ 43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textlink="">
      <xdr:nvSpPr>
        <xdr:cNvPr id="438"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9" name="直線コネクタ 438"/>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31750</xdr:rowOff>
    </xdr:to>
    <xdr:cxnSp macro="">
      <xdr:nvCxnSpPr>
        <xdr:cNvPr id="440" name="直線コネクタ 439"/>
        <xdr:cNvCxnSpPr/>
      </xdr:nvCxnSpPr>
      <xdr:spPr>
        <a:xfrm>
          <a:off x="15671800" y="131800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132097</xdr:rowOff>
    </xdr:from>
    <xdr:ext cx="762000" cy="259045"/>
    <xdr:sp textlink="">
      <xdr:nvSpPr>
        <xdr:cNvPr id="441" name="公債費以外平均値テキスト"/>
        <xdr:cNvSpPr txBox="1"/>
      </xdr:nvSpPr>
      <xdr:spPr>
        <a:xfrm>
          <a:off x="16598900" y="1316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textlink="">
      <xdr:nvSpPr>
        <xdr:cNvPr id="442" name="フローチャート: 判断 441"/>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39370</xdr:rowOff>
    </xdr:from>
    <xdr:to>
      <xdr:col>78</xdr:col>
      <xdr:colOff>69850</xdr:colOff>
      <xdr:row>76</xdr:row>
      <xdr:rowOff>149861</xdr:rowOff>
    </xdr:to>
    <xdr:cxnSp macro="">
      <xdr:nvCxnSpPr>
        <xdr:cNvPr id="443" name="直線コネクタ 442"/>
        <xdr:cNvCxnSpPr/>
      </xdr:nvCxnSpPr>
      <xdr:spPr>
        <a:xfrm>
          <a:off x="14782800" y="128981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textlink="">
      <xdr:nvSpPr>
        <xdr:cNvPr id="444" name="フローチャート: 判断 443"/>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textlink="">
      <xdr:nvSpPr>
        <xdr:cNvPr id="445" name="テキスト ボックス 444"/>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115570</xdr:rowOff>
    </xdr:from>
    <xdr:to>
      <xdr:col>73</xdr:col>
      <xdr:colOff>180975</xdr:colOff>
      <xdr:row>75</xdr:row>
      <xdr:rowOff>39370</xdr:rowOff>
    </xdr:to>
    <xdr:cxnSp macro="">
      <xdr:nvCxnSpPr>
        <xdr:cNvPr id="446" name="直線コネクタ 445"/>
        <xdr:cNvCxnSpPr/>
      </xdr:nvCxnSpPr>
      <xdr:spPr>
        <a:xfrm>
          <a:off x="13893800" y="126314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68580</xdr:rowOff>
    </xdr:from>
    <xdr:to>
      <xdr:col>74</xdr:col>
      <xdr:colOff>31750</xdr:colOff>
      <xdr:row>76</xdr:row>
      <xdr:rowOff>170180</xdr:rowOff>
    </xdr:to>
    <xdr:sp textlink="">
      <xdr:nvSpPr>
        <xdr:cNvPr id="447" name="フローチャート: 判断 446"/>
        <xdr:cNvSpPr/>
      </xdr:nvSpPr>
      <xdr:spPr>
        <a:xfrm>
          <a:off x="14732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154957</xdr:rowOff>
    </xdr:from>
    <xdr:ext cx="762000" cy="259045"/>
    <xdr:sp textlink="">
      <xdr:nvSpPr>
        <xdr:cNvPr id="448" name="テキスト ボックス 447"/>
        <xdr:cNvSpPr txBox="1"/>
      </xdr:nvSpPr>
      <xdr:spPr>
        <a:xfrm>
          <a:off x="14401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73</xdr:row>
      <xdr:rowOff>123190</xdr:rowOff>
    </xdr:to>
    <xdr:cxnSp macro="">
      <xdr:nvCxnSpPr>
        <xdr:cNvPr id="449" name="直線コネクタ 448"/>
        <xdr:cNvCxnSpPr/>
      </xdr:nvCxnSpPr>
      <xdr:spPr>
        <a:xfrm flipV="1">
          <a:off x="13004800" y="12631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60961</xdr:rowOff>
    </xdr:from>
    <xdr:to>
      <xdr:col>69</xdr:col>
      <xdr:colOff>142875</xdr:colOff>
      <xdr:row>76</xdr:row>
      <xdr:rowOff>162561</xdr:rowOff>
    </xdr:to>
    <xdr:sp textlink="">
      <xdr:nvSpPr>
        <xdr:cNvPr id="450" name="フローチャート: 判断 449"/>
        <xdr:cNvSpPr/>
      </xdr:nvSpPr>
      <xdr:spPr>
        <a:xfrm>
          <a:off x="13843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147338</xdr:rowOff>
    </xdr:from>
    <xdr:ext cx="762000" cy="259045"/>
    <xdr:sp textlink="">
      <xdr:nvSpPr>
        <xdr:cNvPr id="451" name="テキスト ボックス 450"/>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22861</xdr:rowOff>
    </xdr:from>
    <xdr:to>
      <xdr:col>65</xdr:col>
      <xdr:colOff>53975</xdr:colOff>
      <xdr:row>76</xdr:row>
      <xdr:rowOff>124461</xdr:rowOff>
    </xdr:to>
    <xdr:sp textlink="">
      <xdr:nvSpPr>
        <xdr:cNvPr id="452" name="フローチャート: 判断 451"/>
        <xdr:cNvSpPr/>
      </xdr:nvSpPr>
      <xdr:spPr>
        <a:xfrm>
          <a:off x="12954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109238</xdr:rowOff>
    </xdr:from>
    <xdr:ext cx="762000" cy="259045"/>
    <xdr:sp textlink="">
      <xdr:nvSpPr>
        <xdr:cNvPr id="453" name="テキスト ボックス 452"/>
        <xdr:cNvSpPr txBox="1"/>
      </xdr:nvSpPr>
      <xdr:spPr>
        <a:xfrm>
          <a:off x="12623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textlink="">
      <xdr:nvSpPr>
        <xdr:cNvPr id="459" name="楕円 458"/>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168927</xdr:rowOff>
    </xdr:from>
    <xdr:ext cx="762000" cy="259045"/>
    <xdr:sp textlink="">
      <xdr:nvSpPr>
        <xdr:cNvPr id="460" name="公債費以外該当値テキスト"/>
        <xdr:cNvSpPr txBox="1"/>
      </xdr:nvSpPr>
      <xdr:spPr>
        <a:xfrm>
          <a:off x="16598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textlink="">
      <xdr:nvSpPr>
        <xdr:cNvPr id="461" name="楕円 460"/>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textlink="">
      <xdr:nvSpPr>
        <xdr:cNvPr id="462" name="テキスト ボックス 461"/>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160020</xdr:rowOff>
    </xdr:from>
    <xdr:to>
      <xdr:col>74</xdr:col>
      <xdr:colOff>31750</xdr:colOff>
      <xdr:row>75</xdr:row>
      <xdr:rowOff>90170</xdr:rowOff>
    </xdr:to>
    <xdr:sp textlink="">
      <xdr:nvSpPr>
        <xdr:cNvPr id="463" name="楕円 462"/>
        <xdr:cNvSpPr/>
      </xdr:nvSpPr>
      <xdr:spPr>
        <a:xfrm>
          <a:off x="14732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100347</xdr:rowOff>
    </xdr:from>
    <xdr:ext cx="762000" cy="259045"/>
    <xdr:sp textlink="">
      <xdr:nvSpPr>
        <xdr:cNvPr id="464" name="テキスト ボックス 463"/>
        <xdr:cNvSpPr txBox="1"/>
      </xdr:nvSpPr>
      <xdr:spPr>
        <a:xfrm>
          <a:off x="14401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64770</xdr:rowOff>
    </xdr:from>
    <xdr:to>
      <xdr:col>69</xdr:col>
      <xdr:colOff>142875</xdr:colOff>
      <xdr:row>73</xdr:row>
      <xdr:rowOff>166370</xdr:rowOff>
    </xdr:to>
    <xdr:sp textlink="">
      <xdr:nvSpPr>
        <xdr:cNvPr id="465" name="楕円 464"/>
        <xdr:cNvSpPr/>
      </xdr:nvSpPr>
      <xdr:spPr>
        <a:xfrm>
          <a:off x="13843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5097</xdr:rowOff>
    </xdr:from>
    <xdr:ext cx="762000" cy="259045"/>
    <xdr:sp textlink="">
      <xdr:nvSpPr>
        <xdr:cNvPr id="466" name="テキスト ボックス 465"/>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72390</xdr:rowOff>
    </xdr:from>
    <xdr:to>
      <xdr:col>65</xdr:col>
      <xdr:colOff>53975</xdr:colOff>
      <xdr:row>74</xdr:row>
      <xdr:rowOff>2540</xdr:rowOff>
    </xdr:to>
    <xdr:sp textlink="">
      <xdr:nvSpPr>
        <xdr:cNvPr id="467" name="楕円 466"/>
        <xdr:cNvSpPr/>
      </xdr:nvSpPr>
      <xdr:spPr>
        <a:xfrm>
          <a:off x="12954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12717</xdr:rowOff>
    </xdr:from>
    <xdr:ext cx="762000" cy="259045"/>
    <xdr:sp textlink="">
      <xdr:nvSpPr>
        <xdr:cNvPr id="468" name="テキスト ボックス 467"/>
        <xdr:cNvSpPr txBox="1"/>
      </xdr:nvSpPr>
      <xdr:spPr>
        <a:xfrm>
          <a:off x="12623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123843</xdr:rowOff>
    </xdr:from>
    <xdr:to>
      <xdr:col>29</xdr:col>
      <xdr:colOff>127000</xdr:colOff>
      <xdr:row>14</xdr:row>
      <xdr:rowOff>32795</xdr:rowOff>
    </xdr:to>
    <xdr:cxnSp macro="">
      <xdr:nvCxnSpPr>
        <xdr:cNvPr id="52" name="直線コネクタ 51"/>
        <xdr:cNvCxnSpPr/>
      </xdr:nvCxnSpPr>
      <xdr:spPr bwMode="auto">
        <a:xfrm>
          <a:off x="5003800" y="2400318"/>
          <a:ext cx="647700" cy="80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82774</xdr:rowOff>
    </xdr:from>
    <xdr:ext cx="762000" cy="259045"/>
    <xdr:sp textlink="">
      <xdr:nvSpPr>
        <xdr:cNvPr id="53" name="人口1人当たり決算額の推移平均値テキスト130"/>
        <xdr:cNvSpPr txBox="1"/>
      </xdr:nvSpPr>
      <xdr:spPr>
        <a:xfrm>
          <a:off x="5740400" y="270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123843</xdr:rowOff>
    </xdr:from>
    <xdr:to>
      <xdr:col>26</xdr:col>
      <xdr:colOff>50800</xdr:colOff>
      <xdr:row>13</xdr:row>
      <xdr:rowOff>132399</xdr:rowOff>
    </xdr:to>
    <xdr:cxnSp macro="">
      <xdr:nvCxnSpPr>
        <xdr:cNvPr id="55" name="直線コネクタ 54"/>
        <xdr:cNvCxnSpPr/>
      </xdr:nvCxnSpPr>
      <xdr:spPr bwMode="auto">
        <a:xfrm flipV="1">
          <a:off x="4305300" y="2400318"/>
          <a:ext cx="698500" cy="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151845</xdr:rowOff>
    </xdr:from>
    <xdr:to>
      <xdr:col>26</xdr:col>
      <xdr:colOff>101600</xdr:colOff>
      <xdr:row>15</xdr:row>
      <xdr:rowOff>81995</xdr:rowOff>
    </xdr:to>
    <xdr:sp textlink="">
      <xdr:nvSpPr>
        <xdr:cNvPr id="56" name="フローチャート: 判断 55"/>
        <xdr:cNvSpPr/>
      </xdr:nvSpPr>
      <xdr:spPr bwMode="auto">
        <a:xfrm>
          <a:off x="4953000" y="2599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66772</xdr:rowOff>
    </xdr:from>
    <xdr:ext cx="736600" cy="259045"/>
    <xdr:sp textlink="">
      <xdr:nvSpPr>
        <xdr:cNvPr id="57" name="テキスト ボックス 56"/>
        <xdr:cNvSpPr txBox="1"/>
      </xdr:nvSpPr>
      <xdr:spPr>
        <a:xfrm>
          <a:off x="4622800" y="26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130179</xdr:rowOff>
    </xdr:from>
    <xdr:to>
      <xdr:col>22</xdr:col>
      <xdr:colOff>114300</xdr:colOff>
      <xdr:row>13</xdr:row>
      <xdr:rowOff>132399</xdr:rowOff>
    </xdr:to>
    <xdr:cxnSp macro="">
      <xdr:nvCxnSpPr>
        <xdr:cNvPr id="58" name="直線コネクタ 57"/>
        <xdr:cNvCxnSpPr/>
      </xdr:nvCxnSpPr>
      <xdr:spPr bwMode="auto">
        <a:xfrm>
          <a:off x="3606800" y="2406654"/>
          <a:ext cx="698500" cy="2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11550</xdr:rowOff>
    </xdr:from>
    <xdr:to>
      <xdr:col>22</xdr:col>
      <xdr:colOff>165100</xdr:colOff>
      <xdr:row>15</xdr:row>
      <xdr:rowOff>113150</xdr:rowOff>
    </xdr:to>
    <xdr:sp textlink="">
      <xdr:nvSpPr>
        <xdr:cNvPr id="59" name="フローチャート: 判断 58"/>
        <xdr:cNvSpPr/>
      </xdr:nvSpPr>
      <xdr:spPr bwMode="auto">
        <a:xfrm>
          <a:off x="4254500" y="2630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97927</xdr:rowOff>
    </xdr:from>
    <xdr:ext cx="762000" cy="259045"/>
    <xdr:sp textlink="">
      <xdr:nvSpPr>
        <xdr:cNvPr id="60" name="テキスト ボックス 59"/>
        <xdr:cNvSpPr txBox="1"/>
      </xdr:nvSpPr>
      <xdr:spPr>
        <a:xfrm>
          <a:off x="3924300" y="27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130179</xdr:rowOff>
    </xdr:from>
    <xdr:to>
      <xdr:col>18</xdr:col>
      <xdr:colOff>177800</xdr:colOff>
      <xdr:row>14</xdr:row>
      <xdr:rowOff>21398</xdr:rowOff>
    </xdr:to>
    <xdr:cxnSp macro="">
      <xdr:nvCxnSpPr>
        <xdr:cNvPr id="61" name="直線コネクタ 60"/>
        <xdr:cNvCxnSpPr/>
      </xdr:nvCxnSpPr>
      <xdr:spPr bwMode="auto">
        <a:xfrm flipV="1">
          <a:off x="2908300" y="2406654"/>
          <a:ext cx="698500" cy="6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29021</xdr:rowOff>
    </xdr:from>
    <xdr:to>
      <xdr:col>19</xdr:col>
      <xdr:colOff>38100</xdr:colOff>
      <xdr:row>15</xdr:row>
      <xdr:rowOff>130621</xdr:rowOff>
    </xdr:to>
    <xdr:sp textlink="">
      <xdr:nvSpPr>
        <xdr:cNvPr id="62" name="フローチャート: 判断 61"/>
        <xdr:cNvSpPr/>
      </xdr:nvSpPr>
      <xdr:spPr bwMode="auto">
        <a:xfrm>
          <a:off x="3556000" y="2648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115398</xdr:rowOff>
    </xdr:from>
    <xdr:ext cx="762000" cy="259045"/>
    <xdr:sp textlink="">
      <xdr:nvSpPr>
        <xdr:cNvPr id="63" name="テキスト ボックス 62"/>
        <xdr:cNvSpPr txBox="1"/>
      </xdr:nvSpPr>
      <xdr:spPr>
        <a:xfrm>
          <a:off x="3225800" y="273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41039</xdr:rowOff>
    </xdr:from>
    <xdr:to>
      <xdr:col>15</xdr:col>
      <xdr:colOff>101600</xdr:colOff>
      <xdr:row>15</xdr:row>
      <xdr:rowOff>142639</xdr:rowOff>
    </xdr:to>
    <xdr:sp textlink="">
      <xdr:nvSpPr>
        <xdr:cNvPr id="64" name="フローチャート: 判断 63"/>
        <xdr:cNvSpPr/>
      </xdr:nvSpPr>
      <xdr:spPr bwMode="auto">
        <a:xfrm>
          <a:off x="2857500" y="2660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127416</xdr:rowOff>
    </xdr:from>
    <xdr:ext cx="762000" cy="259045"/>
    <xdr:sp textlink="">
      <xdr:nvSpPr>
        <xdr:cNvPr id="65" name="テキスト ボックス 64"/>
        <xdr:cNvSpPr txBox="1"/>
      </xdr:nvSpPr>
      <xdr:spPr>
        <a:xfrm>
          <a:off x="2527300" y="274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153445</xdr:rowOff>
    </xdr:from>
    <xdr:to>
      <xdr:col>29</xdr:col>
      <xdr:colOff>177800</xdr:colOff>
      <xdr:row>14</xdr:row>
      <xdr:rowOff>83595</xdr:rowOff>
    </xdr:to>
    <xdr:sp textlink="">
      <xdr:nvSpPr>
        <xdr:cNvPr id="71" name="楕円 70"/>
        <xdr:cNvSpPr/>
      </xdr:nvSpPr>
      <xdr:spPr bwMode="auto">
        <a:xfrm>
          <a:off x="5600700" y="2429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169972</xdr:rowOff>
    </xdr:from>
    <xdr:ext cx="762000" cy="259045"/>
    <xdr:sp textlink="">
      <xdr:nvSpPr>
        <xdr:cNvPr id="72" name="人口1人当たり決算額の推移該当値テキスト130"/>
        <xdr:cNvSpPr txBox="1"/>
      </xdr:nvSpPr>
      <xdr:spPr>
        <a:xfrm>
          <a:off x="5740400" y="227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73043</xdr:rowOff>
    </xdr:from>
    <xdr:to>
      <xdr:col>26</xdr:col>
      <xdr:colOff>101600</xdr:colOff>
      <xdr:row>14</xdr:row>
      <xdr:rowOff>3193</xdr:rowOff>
    </xdr:to>
    <xdr:sp textlink="">
      <xdr:nvSpPr>
        <xdr:cNvPr id="73" name="楕円 72"/>
        <xdr:cNvSpPr/>
      </xdr:nvSpPr>
      <xdr:spPr bwMode="auto">
        <a:xfrm>
          <a:off x="4953000" y="2349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13370</xdr:rowOff>
    </xdr:from>
    <xdr:ext cx="736600" cy="259045"/>
    <xdr:sp textlink="">
      <xdr:nvSpPr>
        <xdr:cNvPr id="74" name="テキスト ボックス 73"/>
        <xdr:cNvSpPr txBox="1"/>
      </xdr:nvSpPr>
      <xdr:spPr>
        <a:xfrm>
          <a:off x="4622800" y="211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81599</xdr:rowOff>
    </xdr:from>
    <xdr:to>
      <xdr:col>22</xdr:col>
      <xdr:colOff>165100</xdr:colOff>
      <xdr:row>14</xdr:row>
      <xdr:rowOff>11749</xdr:rowOff>
    </xdr:to>
    <xdr:sp textlink="">
      <xdr:nvSpPr>
        <xdr:cNvPr id="75" name="楕円 74"/>
        <xdr:cNvSpPr/>
      </xdr:nvSpPr>
      <xdr:spPr bwMode="auto">
        <a:xfrm>
          <a:off x="4254500" y="2358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21926</xdr:rowOff>
    </xdr:from>
    <xdr:ext cx="762000" cy="259045"/>
    <xdr:sp textlink="">
      <xdr:nvSpPr>
        <xdr:cNvPr id="76" name="テキスト ボックス 75"/>
        <xdr:cNvSpPr txBox="1"/>
      </xdr:nvSpPr>
      <xdr:spPr>
        <a:xfrm>
          <a:off x="3924300" y="212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79379</xdr:rowOff>
    </xdr:from>
    <xdr:to>
      <xdr:col>19</xdr:col>
      <xdr:colOff>38100</xdr:colOff>
      <xdr:row>14</xdr:row>
      <xdr:rowOff>9529</xdr:rowOff>
    </xdr:to>
    <xdr:sp textlink="">
      <xdr:nvSpPr>
        <xdr:cNvPr id="77" name="楕円 76"/>
        <xdr:cNvSpPr/>
      </xdr:nvSpPr>
      <xdr:spPr bwMode="auto">
        <a:xfrm>
          <a:off x="3556000" y="2355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19706</xdr:rowOff>
    </xdr:from>
    <xdr:ext cx="762000" cy="259045"/>
    <xdr:sp textlink="">
      <xdr:nvSpPr>
        <xdr:cNvPr id="78" name="テキスト ボックス 77"/>
        <xdr:cNvSpPr txBox="1"/>
      </xdr:nvSpPr>
      <xdr:spPr>
        <a:xfrm>
          <a:off x="3225800" y="212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142048</xdr:rowOff>
    </xdr:from>
    <xdr:to>
      <xdr:col>15</xdr:col>
      <xdr:colOff>101600</xdr:colOff>
      <xdr:row>14</xdr:row>
      <xdr:rowOff>72198</xdr:rowOff>
    </xdr:to>
    <xdr:sp textlink="">
      <xdr:nvSpPr>
        <xdr:cNvPr id="79" name="楕円 78"/>
        <xdr:cNvSpPr/>
      </xdr:nvSpPr>
      <xdr:spPr bwMode="auto">
        <a:xfrm>
          <a:off x="2857500" y="241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82375</xdr:rowOff>
    </xdr:from>
    <xdr:ext cx="762000" cy="259045"/>
    <xdr:sp textlink="">
      <xdr:nvSpPr>
        <xdr:cNvPr id="80" name="テキスト ボックス 79"/>
        <xdr:cNvSpPr txBox="1"/>
      </xdr:nvSpPr>
      <xdr:spPr>
        <a:xfrm>
          <a:off x="2527300" y="218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66649</xdr:rowOff>
    </xdr:from>
    <xdr:to>
      <xdr:col>29</xdr:col>
      <xdr:colOff>127000</xdr:colOff>
      <xdr:row>36</xdr:row>
      <xdr:rowOff>104460</xdr:rowOff>
    </xdr:to>
    <xdr:cxnSp macro="">
      <xdr:nvCxnSpPr>
        <xdr:cNvPr id="111" name="直線コネクタ 110"/>
        <xdr:cNvCxnSpPr/>
      </xdr:nvCxnSpPr>
      <xdr:spPr bwMode="auto">
        <a:xfrm>
          <a:off x="5003800" y="7019899"/>
          <a:ext cx="647700" cy="37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textlink="">
      <xdr:nvSpPr>
        <xdr:cNvPr id="112" name="人口1人当たり決算額の推移平均値テキスト445"/>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327437</xdr:rowOff>
    </xdr:from>
    <xdr:to>
      <xdr:col>26</xdr:col>
      <xdr:colOff>50800</xdr:colOff>
      <xdr:row>36</xdr:row>
      <xdr:rowOff>66649</xdr:rowOff>
    </xdr:to>
    <xdr:cxnSp macro="">
      <xdr:nvCxnSpPr>
        <xdr:cNvPr id="114" name="直線コネクタ 113"/>
        <xdr:cNvCxnSpPr/>
      </xdr:nvCxnSpPr>
      <xdr:spPr bwMode="auto">
        <a:xfrm>
          <a:off x="4305300" y="6937787"/>
          <a:ext cx="698500" cy="82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180076</xdr:rowOff>
    </xdr:from>
    <xdr:to>
      <xdr:col>26</xdr:col>
      <xdr:colOff>101600</xdr:colOff>
      <xdr:row>34</xdr:row>
      <xdr:rowOff>281676</xdr:rowOff>
    </xdr:to>
    <xdr:sp textlink="">
      <xdr:nvSpPr>
        <xdr:cNvPr id="115" name="フローチャート: 判断 114"/>
        <xdr:cNvSpPr/>
      </xdr:nvSpPr>
      <xdr:spPr bwMode="auto">
        <a:xfrm>
          <a:off x="4953000" y="6447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291853</xdr:rowOff>
    </xdr:from>
    <xdr:ext cx="736600" cy="259045"/>
    <xdr:sp textlink="">
      <xdr:nvSpPr>
        <xdr:cNvPr id="116" name="テキスト ボックス 115"/>
        <xdr:cNvSpPr txBox="1"/>
      </xdr:nvSpPr>
      <xdr:spPr>
        <a:xfrm>
          <a:off x="4622800" y="6216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288072</xdr:rowOff>
    </xdr:from>
    <xdr:to>
      <xdr:col>22</xdr:col>
      <xdr:colOff>114300</xdr:colOff>
      <xdr:row>35</xdr:row>
      <xdr:rowOff>327437</xdr:rowOff>
    </xdr:to>
    <xdr:cxnSp macro="">
      <xdr:nvCxnSpPr>
        <xdr:cNvPr id="117" name="直線コネクタ 116"/>
        <xdr:cNvCxnSpPr/>
      </xdr:nvCxnSpPr>
      <xdr:spPr bwMode="auto">
        <a:xfrm>
          <a:off x="3606800" y="6898422"/>
          <a:ext cx="698500" cy="39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186751</xdr:rowOff>
    </xdr:from>
    <xdr:to>
      <xdr:col>22</xdr:col>
      <xdr:colOff>165100</xdr:colOff>
      <xdr:row>34</xdr:row>
      <xdr:rowOff>288351</xdr:rowOff>
    </xdr:to>
    <xdr:sp textlink="">
      <xdr:nvSpPr>
        <xdr:cNvPr id="118" name="フローチャート: 判断 117"/>
        <xdr:cNvSpPr/>
      </xdr:nvSpPr>
      <xdr:spPr bwMode="auto">
        <a:xfrm>
          <a:off x="4254500" y="6454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298528</xdr:rowOff>
    </xdr:from>
    <xdr:ext cx="762000" cy="259045"/>
    <xdr:sp textlink="">
      <xdr:nvSpPr>
        <xdr:cNvPr id="119" name="テキスト ボックス 118"/>
        <xdr:cNvSpPr txBox="1"/>
      </xdr:nvSpPr>
      <xdr:spPr>
        <a:xfrm>
          <a:off x="3924300" y="622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122382</xdr:rowOff>
    </xdr:from>
    <xdr:to>
      <xdr:col>18</xdr:col>
      <xdr:colOff>177800</xdr:colOff>
      <xdr:row>35</xdr:row>
      <xdr:rowOff>288072</xdr:rowOff>
    </xdr:to>
    <xdr:cxnSp macro="">
      <xdr:nvCxnSpPr>
        <xdr:cNvPr id="120" name="直線コネクタ 119"/>
        <xdr:cNvCxnSpPr/>
      </xdr:nvCxnSpPr>
      <xdr:spPr bwMode="auto">
        <a:xfrm>
          <a:off x="2908300" y="6732732"/>
          <a:ext cx="698500" cy="165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160508</xdr:rowOff>
    </xdr:from>
    <xdr:to>
      <xdr:col>19</xdr:col>
      <xdr:colOff>38100</xdr:colOff>
      <xdr:row>34</xdr:row>
      <xdr:rowOff>262108</xdr:rowOff>
    </xdr:to>
    <xdr:sp textlink="">
      <xdr:nvSpPr>
        <xdr:cNvPr id="121" name="フローチャート: 判断 120"/>
        <xdr:cNvSpPr/>
      </xdr:nvSpPr>
      <xdr:spPr bwMode="auto">
        <a:xfrm>
          <a:off x="3556000" y="6427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272285</xdr:rowOff>
    </xdr:from>
    <xdr:ext cx="762000" cy="259045"/>
    <xdr:sp textlink="">
      <xdr:nvSpPr>
        <xdr:cNvPr id="122" name="テキスト ボックス 121"/>
        <xdr:cNvSpPr txBox="1"/>
      </xdr:nvSpPr>
      <xdr:spPr>
        <a:xfrm>
          <a:off x="3225800" y="619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132253</xdr:rowOff>
    </xdr:from>
    <xdr:to>
      <xdr:col>15</xdr:col>
      <xdr:colOff>101600</xdr:colOff>
      <xdr:row>34</xdr:row>
      <xdr:rowOff>233853</xdr:rowOff>
    </xdr:to>
    <xdr:sp textlink="">
      <xdr:nvSpPr>
        <xdr:cNvPr id="123" name="フローチャート: 判断 122"/>
        <xdr:cNvSpPr/>
      </xdr:nvSpPr>
      <xdr:spPr bwMode="auto">
        <a:xfrm>
          <a:off x="2857500" y="63997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244030</xdr:rowOff>
    </xdr:from>
    <xdr:ext cx="762000" cy="259045"/>
    <xdr:sp textlink="">
      <xdr:nvSpPr>
        <xdr:cNvPr id="124" name="テキスト ボックス 123"/>
        <xdr:cNvSpPr txBox="1"/>
      </xdr:nvSpPr>
      <xdr:spPr>
        <a:xfrm>
          <a:off x="2527300" y="616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53660</xdr:rowOff>
    </xdr:from>
    <xdr:to>
      <xdr:col>29</xdr:col>
      <xdr:colOff>177800</xdr:colOff>
      <xdr:row>36</xdr:row>
      <xdr:rowOff>155260</xdr:rowOff>
    </xdr:to>
    <xdr:sp textlink="">
      <xdr:nvSpPr>
        <xdr:cNvPr id="130" name="楕円 129"/>
        <xdr:cNvSpPr/>
      </xdr:nvSpPr>
      <xdr:spPr bwMode="auto">
        <a:xfrm>
          <a:off x="5600700" y="7006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25737</xdr:rowOff>
    </xdr:from>
    <xdr:ext cx="762000" cy="259045"/>
    <xdr:sp textlink="">
      <xdr:nvSpPr>
        <xdr:cNvPr id="131" name="人口1人当たり決算額の推移該当値テキスト445"/>
        <xdr:cNvSpPr txBox="1"/>
      </xdr:nvSpPr>
      <xdr:spPr>
        <a:xfrm>
          <a:off x="5740400" y="697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15849</xdr:rowOff>
    </xdr:from>
    <xdr:to>
      <xdr:col>26</xdr:col>
      <xdr:colOff>101600</xdr:colOff>
      <xdr:row>36</xdr:row>
      <xdr:rowOff>117449</xdr:rowOff>
    </xdr:to>
    <xdr:sp textlink="">
      <xdr:nvSpPr>
        <xdr:cNvPr id="132" name="楕円 131"/>
        <xdr:cNvSpPr/>
      </xdr:nvSpPr>
      <xdr:spPr bwMode="auto">
        <a:xfrm>
          <a:off x="4953000" y="6969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102226</xdr:rowOff>
    </xdr:from>
    <xdr:ext cx="736600" cy="259045"/>
    <xdr:sp textlink="">
      <xdr:nvSpPr>
        <xdr:cNvPr id="133" name="テキスト ボックス 132"/>
        <xdr:cNvSpPr txBox="1"/>
      </xdr:nvSpPr>
      <xdr:spPr>
        <a:xfrm>
          <a:off x="4622800" y="7055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276637</xdr:rowOff>
    </xdr:from>
    <xdr:to>
      <xdr:col>22</xdr:col>
      <xdr:colOff>165100</xdr:colOff>
      <xdr:row>36</xdr:row>
      <xdr:rowOff>35337</xdr:rowOff>
    </xdr:to>
    <xdr:sp textlink="">
      <xdr:nvSpPr>
        <xdr:cNvPr id="134" name="楕円 133"/>
        <xdr:cNvSpPr/>
      </xdr:nvSpPr>
      <xdr:spPr bwMode="auto">
        <a:xfrm>
          <a:off x="4254500" y="6886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20114</xdr:rowOff>
    </xdr:from>
    <xdr:ext cx="762000" cy="259045"/>
    <xdr:sp textlink="">
      <xdr:nvSpPr>
        <xdr:cNvPr id="135" name="テキスト ボックス 134"/>
        <xdr:cNvSpPr txBox="1"/>
      </xdr:nvSpPr>
      <xdr:spPr>
        <a:xfrm>
          <a:off x="3924300" y="697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237272</xdr:rowOff>
    </xdr:from>
    <xdr:to>
      <xdr:col>19</xdr:col>
      <xdr:colOff>38100</xdr:colOff>
      <xdr:row>35</xdr:row>
      <xdr:rowOff>338872</xdr:rowOff>
    </xdr:to>
    <xdr:sp textlink="">
      <xdr:nvSpPr>
        <xdr:cNvPr id="136" name="楕円 135"/>
        <xdr:cNvSpPr/>
      </xdr:nvSpPr>
      <xdr:spPr bwMode="auto">
        <a:xfrm>
          <a:off x="3556000" y="6847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323649</xdr:rowOff>
    </xdr:from>
    <xdr:ext cx="762000" cy="259045"/>
    <xdr:sp textlink="">
      <xdr:nvSpPr>
        <xdr:cNvPr id="137" name="テキスト ボックス 136"/>
        <xdr:cNvSpPr txBox="1"/>
      </xdr:nvSpPr>
      <xdr:spPr>
        <a:xfrm>
          <a:off x="3225800" y="693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71582</xdr:rowOff>
    </xdr:from>
    <xdr:to>
      <xdr:col>15</xdr:col>
      <xdr:colOff>101600</xdr:colOff>
      <xdr:row>35</xdr:row>
      <xdr:rowOff>173182</xdr:rowOff>
    </xdr:to>
    <xdr:sp textlink="">
      <xdr:nvSpPr>
        <xdr:cNvPr id="138" name="楕円 137"/>
        <xdr:cNvSpPr/>
      </xdr:nvSpPr>
      <xdr:spPr bwMode="auto">
        <a:xfrm>
          <a:off x="2857500" y="6681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157959</xdr:rowOff>
    </xdr:from>
    <xdr:ext cx="762000" cy="259045"/>
    <xdr:sp textlink="">
      <xdr:nvSpPr>
        <xdr:cNvPr id="139" name="テキスト ボックス 138"/>
        <xdr:cNvSpPr txBox="1"/>
      </xdr:nvSpPr>
      <xdr:spPr>
        <a:xfrm>
          <a:off x="2527300" y="676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105,772
103,405
123.79
58,423,698
54,724,523
2,997,824
22,907,364
13,368,032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17571</xdr:rowOff>
    </xdr:from>
    <xdr:to>
      <xdr:col>24</xdr:col>
      <xdr:colOff>63500</xdr:colOff>
      <xdr:row>35</xdr:row>
      <xdr:rowOff>63176</xdr:rowOff>
    </xdr:to>
    <xdr:cxnSp macro="">
      <xdr:nvCxnSpPr>
        <xdr:cNvPr id="65" name="直線コネクタ 64"/>
        <xdr:cNvCxnSpPr/>
      </xdr:nvCxnSpPr>
      <xdr:spPr>
        <a:xfrm flipV="1">
          <a:off x="3797300" y="6018321"/>
          <a:ext cx="8382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textlink="">
      <xdr:nvSpPr>
        <xdr:cNvPr id="66" name="人件費平均値テキスト"/>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19371</xdr:rowOff>
    </xdr:from>
    <xdr:to>
      <xdr:col>19</xdr:col>
      <xdr:colOff>177800</xdr:colOff>
      <xdr:row>35</xdr:row>
      <xdr:rowOff>63176</xdr:rowOff>
    </xdr:to>
    <xdr:cxnSp macro="">
      <xdr:nvCxnSpPr>
        <xdr:cNvPr id="68" name="直線コネクタ 67"/>
        <xdr:cNvCxnSpPr/>
      </xdr:nvCxnSpPr>
      <xdr:spPr>
        <a:xfrm>
          <a:off x="2908300" y="6020121"/>
          <a:ext cx="889000" cy="4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153079</xdr:rowOff>
    </xdr:from>
    <xdr:to>
      <xdr:col>20</xdr:col>
      <xdr:colOff>38100</xdr:colOff>
      <xdr:row>35</xdr:row>
      <xdr:rowOff>83229</xdr:rowOff>
    </xdr:to>
    <xdr:sp textlink="">
      <xdr:nvSpPr>
        <xdr:cNvPr id="69" name="フローチャート: 判断 68"/>
        <xdr:cNvSpPr/>
      </xdr:nvSpPr>
      <xdr:spPr>
        <a:xfrm>
          <a:off x="3746500" y="598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99756</xdr:rowOff>
    </xdr:from>
    <xdr:ext cx="534377" cy="259045"/>
    <xdr:sp textlink="">
      <xdr:nvSpPr>
        <xdr:cNvPr id="70" name="テキスト ボックス 69"/>
        <xdr:cNvSpPr txBox="1"/>
      </xdr:nvSpPr>
      <xdr:spPr>
        <a:xfrm>
          <a:off x="3530111" y="575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13341</xdr:rowOff>
    </xdr:from>
    <xdr:to>
      <xdr:col>15</xdr:col>
      <xdr:colOff>50800</xdr:colOff>
      <xdr:row>35</xdr:row>
      <xdr:rowOff>19371</xdr:rowOff>
    </xdr:to>
    <xdr:cxnSp macro="">
      <xdr:nvCxnSpPr>
        <xdr:cNvPr id="71" name="直線コネクタ 70"/>
        <xdr:cNvCxnSpPr/>
      </xdr:nvCxnSpPr>
      <xdr:spPr>
        <a:xfrm>
          <a:off x="2019300" y="6014091"/>
          <a:ext cx="8890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170481</xdr:rowOff>
    </xdr:from>
    <xdr:to>
      <xdr:col>15</xdr:col>
      <xdr:colOff>101600</xdr:colOff>
      <xdr:row>35</xdr:row>
      <xdr:rowOff>100631</xdr:rowOff>
    </xdr:to>
    <xdr:sp textlink="">
      <xdr:nvSpPr>
        <xdr:cNvPr id="72" name="フローチャート: 判断 71"/>
        <xdr:cNvSpPr/>
      </xdr:nvSpPr>
      <xdr:spPr>
        <a:xfrm>
          <a:off x="2857500" y="599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91758</xdr:rowOff>
    </xdr:from>
    <xdr:ext cx="534377" cy="259045"/>
    <xdr:sp textlink="">
      <xdr:nvSpPr>
        <xdr:cNvPr id="73" name="テキスト ボックス 72"/>
        <xdr:cNvSpPr txBox="1"/>
      </xdr:nvSpPr>
      <xdr:spPr>
        <a:xfrm>
          <a:off x="2641111" y="60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170332</xdr:rowOff>
    </xdr:from>
    <xdr:to>
      <xdr:col>10</xdr:col>
      <xdr:colOff>114300</xdr:colOff>
      <xdr:row>35</xdr:row>
      <xdr:rowOff>13341</xdr:rowOff>
    </xdr:to>
    <xdr:cxnSp macro="">
      <xdr:nvCxnSpPr>
        <xdr:cNvPr id="74" name="直線コネクタ 73"/>
        <xdr:cNvCxnSpPr/>
      </xdr:nvCxnSpPr>
      <xdr:spPr>
        <a:xfrm>
          <a:off x="1130300" y="5999632"/>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165595</xdr:rowOff>
    </xdr:from>
    <xdr:to>
      <xdr:col>10</xdr:col>
      <xdr:colOff>165100</xdr:colOff>
      <xdr:row>35</xdr:row>
      <xdr:rowOff>95745</xdr:rowOff>
    </xdr:to>
    <xdr:sp textlink="">
      <xdr:nvSpPr>
        <xdr:cNvPr id="75" name="フローチャート: 判断 74"/>
        <xdr:cNvSpPr/>
      </xdr:nvSpPr>
      <xdr:spPr>
        <a:xfrm>
          <a:off x="1968500" y="599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86872</xdr:rowOff>
    </xdr:from>
    <xdr:ext cx="534377" cy="259045"/>
    <xdr:sp textlink="">
      <xdr:nvSpPr>
        <xdr:cNvPr id="76" name="テキスト ボックス 75"/>
        <xdr:cNvSpPr txBox="1"/>
      </xdr:nvSpPr>
      <xdr:spPr>
        <a:xfrm>
          <a:off x="1752111" y="608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154251</xdr:rowOff>
    </xdr:from>
    <xdr:to>
      <xdr:col>6</xdr:col>
      <xdr:colOff>38100</xdr:colOff>
      <xdr:row>35</xdr:row>
      <xdr:rowOff>84401</xdr:rowOff>
    </xdr:to>
    <xdr:sp textlink="">
      <xdr:nvSpPr>
        <xdr:cNvPr id="77" name="フローチャート: 判断 76"/>
        <xdr:cNvSpPr/>
      </xdr:nvSpPr>
      <xdr:spPr>
        <a:xfrm>
          <a:off x="1079500" y="598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75528</xdr:rowOff>
    </xdr:from>
    <xdr:ext cx="534377" cy="259045"/>
    <xdr:sp textlink="">
      <xdr:nvSpPr>
        <xdr:cNvPr id="78" name="テキスト ボックス 77"/>
        <xdr:cNvSpPr txBox="1"/>
      </xdr:nvSpPr>
      <xdr:spPr>
        <a:xfrm>
          <a:off x="863111" y="607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138221</xdr:rowOff>
    </xdr:from>
    <xdr:to>
      <xdr:col>24</xdr:col>
      <xdr:colOff>114300</xdr:colOff>
      <xdr:row>35</xdr:row>
      <xdr:rowOff>68371</xdr:rowOff>
    </xdr:to>
    <xdr:sp textlink="">
      <xdr:nvSpPr>
        <xdr:cNvPr id="84" name="楕円 83"/>
        <xdr:cNvSpPr/>
      </xdr:nvSpPr>
      <xdr:spPr>
        <a:xfrm>
          <a:off x="4584700" y="596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116648</xdr:rowOff>
    </xdr:from>
    <xdr:ext cx="534377" cy="259045"/>
    <xdr:sp textlink="">
      <xdr:nvSpPr>
        <xdr:cNvPr id="85" name="人件費該当値テキスト"/>
        <xdr:cNvSpPr txBox="1"/>
      </xdr:nvSpPr>
      <xdr:spPr>
        <a:xfrm>
          <a:off x="4686300" y="594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12376</xdr:rowOff>
    </xdr:from>
    <xdr:to>
      <xdr:col>20</xdr:col>
      <xdr:colOff>38100</xdr:colOff>
      <xdr:row>35</xdr:row>
      <xdr:rowOff>113976</xdr:rowOff>
    </xdr:to>
    <xdr:sp textlink="">
      <xdr:nvSpPr>
        <xdr:cNvPr id="86" name="楕円 85"/>
        <xdr:cNvSpPr/>
      </xdr:nvSpPr>
      <xdr:spPr>
        <a:xfrm>
          <a:off x="3746500" y="601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105103</xdr:rowOff>
    </xdr:from>
    <xdr:ext cx="534377" cy="259045"/>
    <xdr:sp textlink="">
      <xdr:nvSpPr>
        <xdr:cNvPr id="87" name="テキスト ボックス 86"/>
        <xdr:cNvSpPr txBox="1"/>
      </xdr:nvSpPr>
      <xdr:spPr>
        <a:xfrm>
          <a:off x="3530111" y="610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140021</xdr:rowOff>
    </xdr:from>
    <xdr:to>
      <xdr:col>15</xdr:col>
      <xdr:colOff>101600</xdr:colOff>
      <xdr:row>35</xdr:row>
      <xdr:rowOff>70171</xdr:rowOff>
    </xdr:to>
    <xdr:sp textlink="">
      <xdr:nvSpPr>
        <xdr:cNvPr id="88" name="楕円 87"/>
        <xdr:cNvSpPr/>
      </xdr:nvSpPr>
      <xdr:spPr>
        <a:xfrm>
          <a:off x="2857500" y="596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86698</xdr:rowOff>
    </xdr:from>
    <xdr:ext cx="534377" cy="259045"/>
    <xdr:sp textlink="">
      <xdr:nvSpPr>
        <xdr:cNvPr id="89" name="テキスト ボックス 88"/>
        <xdr:cNvSpPr txBox="1"/>
      </xdr:nvSpPr>
      <xdr:spPr>
        <a:xfrm>
          <a:off x="2641111" y="574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133991</xdr:rowOff>
    </xdr:from>
    <xdr:to>
      <xdr:col>10</xdr:col>
      <xdr:colOff>165100</xdr:colOff>
      <xdr:row>35</xdr:row>
      <xdr:rowOff>64141</xdr:rowOff>
    </xdr:to>
    <xdr:sp textlink="">
      <xdr:nvSpPr>
        <xdr:cNvPr id="90" name="楕円 89"/>
        <xdr:cNvSpPr/>
      </xdr:nvSpPr>
      <xdr:spPr>
        <a:xfrm>
          <a:off x="1968500" y="59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80668</xdr:rowOff>
    </xdr:from>
    <xdr:ext cx="534377" cy="259045"/>
    <xdr:sp textlink="">
      <xdr:nvSpPr>
        <xdr:cNvPr id="91" name="テキスト ボックス 90"/>
        <xdr:cNvSpPr txBox="1"/>
      </xdr:nvSpPr>
      <xdr:spPr>
        <a:xfrm>
          <a:off x="1752111" y="57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119532</xdr:rowOff>
    </xdr:from>
    <xdr:to>
      <xdr:col>6</xdr:col>
      <xdr:colOff>38100</xdr:colOff>
      <xdr:row>35</xdr:row>
      <xdr:rowOff>49682</xdr:rowOff>
    </xdr:to>
    <xdr:sp textlink="">
      <xdr:nvSpPr>
        <xdr:cNvPr id="92" name="楕円 91"/>
        <xdr:cNvSpPr/>
      </xdr:nvSpPr>
      <xdr:spPr>
        <a:xfrm>
          <a:off x="1079500" y="594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66209</xdr:rowOff>
    </xdr:from>
    <xdr:ext cx="534377" cy="259045"/>
    <xdr:sp textlink="">
      <xdr:nvSpPr>
        <xdr:cNvPr id="93" name="テキスト ボックス 92"/>
        <xdr:cNvSpPr txBox="1"/>
      </xdr:nvSpPr>
      <xdr:spPr>
        <a:xfrm>
          <a:off x="863111" y="572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161874</xdr:rowOff>
    </xdr:from>
    <xdr:to>
      <xdr:col>24</xdr:col>
      <xdr:colOff>63500</xdr:colOff>
      <xdr:row>55</xdr:row>
      <xdr:rowOff>28829</xdr:rowOff>
    </xdr:to>
    <xdr:cxnSp macro="">
      <xdr:nvCxnSpPr>
        <xdr:cNvPr id="123" name="直線コネクタ 122"/>
        <xdr:cNvCxnSpPr/>
      </xdr:nvCxnSpPr>
      <xdr:spPr>
        <a:xfrm flipV="1">
          <a:off x="3797300" y="9248724"/>
          <a:ext cx="838200" cy="2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144594</xdr:rowOff>
    </xdr:from>
    <xdr:ext cx="534377" cy="259045"/>
    <xdr:sp textlink="">
      <xdr:nvSpPr>
        <xdr:cNvPr id="124" name="物件費平均値テキスト"/>
        <xdr:cNvSpPr txBox="1"/>
      </xdr:nvSpPr>
      <xdr:spPr>
        <a:xfrm>
          <a:off x="4686300" y="9402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28829</xdr:rowOff>
    </xdr:from>
    <xdr:to>
      <xdr:col>19</xdr:col>
      <xdr:colOff>177800</xdr:colOff>
      <xdr:row>55</xdr:row>
      <xdr:rowOff>77559</xdr:rowOff>
    </xdr:to>
    <xdr:cxnSp macro="">
      <xdr:nvCxnSpPr>
        <xdr:cNvPr id="126" name="直線コネクタ 125"/>
        <xdr:cNvCxnSpPr/>
      </xdr:nvCxnSpPr>
      <xdr:spPr>
        <a:xfrm flipV="1">
          <a:off x="2908300" y="9458579"/>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128448</xdr:rowOff>
    </xdr:from>
    <xdr:to>
      <xdr:col>20</xdr:col>
      <xdr:colOff>38100</xdr:colOff>
      <xdr:row>56</xdr:row>
      <xdr:rowOff>58598</xdr:rowOff>
    </xdr:to>
    <xdr:sp textlink="">
      <xdr:nvSpPr>
        <xdr:cNvPr id="127" name="フローチャート: 判断 126"/>
        <xdr:cNvSpPr/>
      </xdr:nvSpPr>
      <xdr:spPr>
        <a:xfrm>
          <a:off x="3746500" y="955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49725</xdr:rowOff>
    </xdr:from>
    <xdr:ext cx="534377" cy="259045"/>
    <xdr:sp textlink="">
      <xdr:nvSpPr>
        <xdr:cNvPr id="128" name="テキスト ボックス 127"/>
        <xdr:cNvSpPr txBox="1"/>
      </xdr:nvSpPr>
      <xdr:spPr>
        <a:xfrm>
          <a:off x="3530111" y="965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77559</xdr:rowOff>
    </xdr:from>
    <xdr:to>
      <xdr:col>15</xdr:col>
      <xdr:colOff>50800</xdr:colOff>
      <xdr:row>56</xdr:row>
      <xdr:rowOff>34392</xdr:rowOff>
    </xdr:to>
    <xdr:cxnSp macro="">
      <xdr:nvCxnSpPr>
        <xdr:cNvPr id="129" name="直線コネクタ 128"/>
        <xdr:cNvCxnSpPr/>
      </xdr:nvCxnSpPr>
      <xdr:spPr>
        <a:xfrm flipV="1">
          <a:off x="2019300" y="9507309"/>
          <a:ext cx="889000" cy="12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70765</xdr:rowOff>
    </xdr:from>
    <xdr:to>
      <xdr:col>15</xdr:col>
      <xdr:colOff>101600</xdr:colOff>
      <xdr:row>57</xdr:row>
      <xdr:rowOff>915</xdr:rowOff>
    </xdr:to>
    <xdr:sp textlink="">
      <xdr:nvSpPr>
        <xdr:cNvPr id="130" name="フローチャート: 判断 129"/>
        <xdr:cNvSpPr/>
      </xdr:nvSpPr>
      <xdr:spPr>
        <a:xfrm>
          <a:off x="2857500" y="967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163492</xdr:rowOff>
    </xdr:from>
    <xdr:ext cx="534377" cy="259045"/>
    <xdr:sp textlink="">
      <xdr:nvSpPr>
        <xdr:cNvPr id="131" name="テキスト ボックス 130"/>
        <xdr:cNvSpPr txBox="1"/>
      </xdr:nvSpPr>
      <xdr:spPr>
        <a:xfrm>
          <a:off x="2641111" y="976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34392</xdr:rowOff>
    </xdr:from>
    <xdr:to>
      <xdr:col>10</xdr:col>
      <xdr:colOff>114300</xdr:colOff>
      <xdr:row>56</xdr:row>
      <xdr:rowOff>98285</xdr:rowOff>
    </xdr:to>
    <xdr:cxnSp macro="">
      <xdr:nvCxnSpPr>
        <xdr:cNvPr id="132" name="直線コネクタ 131"/>
        <xdr:cNvCxnSpPr/>
      </xdr:nvCxnSpPr>
      <xdr:spPr>
        <a:xfrm flipV="1">
          <a:off x="1130300" y="9635592"/>
          <a:ext cx="889000" cy="6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111531</xdr:rowOff>
    </xdr:from>
    <xdr:to>
      <xdr:col>10</xdr:col>
      <xdr:colOff>165100</xdr:colOff>
      <xdr:row>57</xdr:row>
      <xdr:rowOff>41681</xdr:rowOff>
    </xdr:to>
    <xdr:sp textlink="">
      <xdr:nvSpPr>
        <xdr:cNvPr id="133" name="フローチャート: 判断 132"/>
        <xdr:cNvSpPr/>
      </xdr:nvSpPr>
      <xdr:spPr>
        <a:xfrm>
          <a:off x="1968500" y="97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32808</xdr:rowOff>
    </xdr:from>
    <xdr:ext cx="534377" cy="259045"/>
    <xdr:sp textlink="">
      <xdr:nvSpPr>
        <xdr:cNvPr id="134" name="テキスト ボックス 133"/>
        <xdr:cNvSpPr txBox="1"/>
      </xdr:nvSpPr>
      <xdr:spPr>
        <a:xfrm>
          <a:off x="1752111" y="98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116408</xdr:rowOff>
    </xdr:from>
    <xdr:to>
      <xdr:col>6</xdr:col>
      <xdr:colOff>38100</xdr:colOff>
      <xdr:row>57</xdr:row>
      <xdr:rowOff>46558</xdr:rowOff>
    </xdr:to>
    <xdr:sp textlink="">
      <xdr:nvSpPr>
        <xdr:cNvPr id="135" name="フローチャート: 判断 134"/>
        <xdr:cNvSpPr/>
      </xdr:nvSpPr>
      <xdr:spPr>
        <a:xfrm>
          <a:off x="1079500" y="971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37685</xdr:rowOff>
    </xdr:from>
    <xdr:ext cx="534377" cy="259045"/>
    <xdr:sp textlink="">
      <xdr:nvSpPr>
        <xdr:cNvPr id="136" name="テキスト ボックス 135"/>
        <xdr:cNvSpPr txBox="1"/>
      </xdr:nvSpPr>
      <xdr:spPr>
        <a:xfrm>
          <a:off x="863111" y="981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111074</xdr:rowOff>
    </xdr:from>
    <xdr:to>
      <xdr:col>24</xdr:col>
      <xdr:colOff>114300</xdr:colOff>
      <xdr:row>54</xdr:row>
      <xdr:rowOff>41224</xdr:rowOff>
    </xdr:to>
    <xdr:sp textlink="">
      <xdr:nvSpPr>
        <xdr:cNvPr id="142" name="楕円 141"/>
        <xdr:cNvSpPr/>
      </xdr:nvSpPr>
      <xdr:spPr>
        <a:xfrm>
          <a:off x="4584700" y="91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133951</xdr:rowOff>
    </xdr:from>
    <xdr:ext cx="534377" cy="259045"/>
    <xdr:sp textlink="">
      <xdr:nvSpPr>
        <xdr:cNvPr id="143" name="物件費該当値テキスト"/>
        <xdr:cNvSpPr txBox="1"/>
      </xdr:nvSpPr>
      <xdr:spPr>
        <a:xfrm>
          <a:off x="4686300" y="904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149479</xdr:rowOff>
    </xdr:from>
    <xdr:to>
      <xdr:col>20</xdr:col>
      <xdr:colOff>38100</xdr:colOff>
      <xdr:row>55</xdr:row>
      <xdr:rowOff>79629</xdr:rowOff>
    </xdr:to>
    <xdr:sp textlink="">
      <xdr:nvSpPr>
        <xdr:cNvPr id="144" name="楕円 143"/>
        <xdr:cNvSpPr/>
      </xdr:nvSpPr>
      <xdr:spPr>
        <a:xfrm>
          <a:off x="3746500" y="940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96156</xdr:rowOff>
    </xdr:from>
    <xdr:ext cx="534377" cy="259045"/>
    <xdr:sp textlink="">
      <xdr:nvSpPr>
        <xdr:cNvPr id="145" name="テキスト ボックス 144"/>
        <xdr:cNvSpPr txBox="1"/>
      </xdr:nvSpPr>
      <xdr:spPr>
        <a:xfrm>
          <a:off x="3530111" y="918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26759</xdr:rowOff>
    </xdr:from>
    <xdr:to>
      <xdr:col>15</xdr:col>
      <xdr:colOff>101600</xdr:colOff>
      <xdr:row>55</xdr:row>
      <xdr:rowOff>128359</xdr:rowOff>
    </xdr:to>
    <xdr:sp textlink="">
      <xdr:nvSpPr>
        <xdr:cNvPr id="146" name="楕円 145"/>
        <xdr:cNvSpPr/>
      </xdr:nvSpPr>
      <xdr:spPr>
        <a:xfrm>
          <a:off x="2857500" y="945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144886</xdr:rowOff>
    </xdr:from>
    <xdr:ext cx="534377" cy="259045"/>
    <xdr:sp textlink="">
      <xdr:nvSpPr>
        <xdr:cNvPr id="147" name="テキスト ボックス 146"/>
        <xdr:cNvSpPr txBox="1"/>
      </xdr:nvSpPr>
      <xdr:spPr>
        <a:xfrm>
          <a:off x="2641111" y="923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155042</xdr:rowOff>
    </xdr:from>
    <xdr:to>
      <xdr:col>10</xdr:col>
      <xdr:colOff>165100</xdr:colOff>
      <xdr:row>56</xdr:row>
      <xdr:rowOff>85192</xdr:rowOff>
    </xdr:to>
    <xdr:sp textlink="">
      <xdr:nvSpPr>
        <xdr:cNvPr id="148" name="楕円 147"/>
        <xdr:cNvSpPr/>
      </xdr:nvSpPr>
      <xdr:spPr>
        <a:xfrm>
          <a:off x="1968500" y="95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101719</xdr:rowOff>
    </xdr:from>
    <xdr:ext cx="534377" cy="259045"/>
    <xdr:sp textlink="">
      <xdr:nvSpPr>
        <xdr:cNvPr id="149" name="テキスト ボックス 148"/>
        <xdr:cNvSpPr txBox="1"/>
      </xdr:nvSpPr>
      <xdr:spPr>
        <a:xfrm>
          <a:off x="1752111" y="936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47485</xdr:rowOff>
    </xdr:from>
    <xdr:to>
      <xdr:col>6</xdr:col>
      <xdr:colOff>38100</xdr:colOff>
      <xdr:row>56</xdr:row>
      <xdr:rowOff>149085</xdr:rowOff>
    </xdr:to>
    <xdr:sp textlink="">
      <xdr:nvSpPr>
        <xdr:cNvPr id="150" name="楕円 149"/>
        <xdr:cNvSpPr/>
      </xdr:nvSpPr>
      <xdr:spPr>
        <a:xfrm>
          <a:off x="1079500" y="96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165612</xdr:rowOff>
    </xdr:from>
    <xdr:ext cx="534377" cy="259045"/>
    <xdr:sp textlink="">
      <xdr:nvSpPr>
        <xdr:cNvPr id="151" name="テキスト ボックス 150"/>
        <xdr:cNvSpPr txBox="1"/>
      </xdr:nvSpPr>
      <xdr:spPr>
        <a:xfrm>
          <a:off x="863111" y="942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89942</xdr:rowOff>
    </xdr:from>
    <xdr:to>
      <xdr:col>24</xdr:col>
      <xdr:colOff>63500</xdr:colOff>
      <xdr:row>78</xdr:row>
      <xdr:rowOff>98628</xdr:rowOff>
    </xdr:to>
    <xdr:cxnSp macro="">
      <xdr:nvCxnSpPr>
        <xdr:cNvPr id="180" name="直線コネクタ 179"/>
        <xdr:cNvCxnSpPr/>
      </xdr:nvCxnSpPr>
      <xdr:spPr>
        <a:xfrm flipV="1">
          <a:off x="3797300" y="13463042"/>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textlink="">
      <xdr:nvSpPr>
        <xdr:cNvPr id="181" name="維持補修費平均値テキスト"/>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98628</xdr:rowOff>
    </xdr:from>
    <xdr:to>
      <xdr:col>19</xdr:col>
      <xdr:colOff>177800</xdr:colOff>
      <xdr:row>78</xdr:row>
      <xdr:rowOff>101676</xdr:rowOff>
    </xdr:to>
    <xdr:cxnSp macro="">
      <xdr:nvCxnSpPr>
        <xdr:cNvPr id="183" name="直線コネクタ 182"/>
        <xdr:cNvCxnSpPr/>
      </xdr:nvCxnSpPr>
      <xdr:spPr>
        <a:xfrm flipV="1">
          <a:off x="2908300" y="134717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54687</xdr:rowOff>
    </xdr:from>
    <xdr:to>
      <xdr:col>20</xdr:col>
      <xdr:colOff>38100</xdr:colOff>
      <xdr:row>77</xdr:row>
      <xdr:rowOff>156287</xdr:rowOff>
    </xdr:to>
    <xdr:sp textlink="">
      <xdr:nvSpPr>
        <xdr:cNvPr id="184" name="フローチャート: 判断 183"/>
        <xdr:cNvSpPr/>
      </xdr:nvSpPr>
      <xdr:spPr>
        <a:xfrm>
          <a:off x="3746500" y="1325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1364</xdr:rowOff>
    </xdr:from>
    <xdr:ext cx="469744" cy="259045"/>
    <xdr:sp textlink="">
      <xdr:nvSpPr>
        <xdr:cNvPr id="185" name="テキスト ボックス 184"/>
        <xdr:cNvSpPr txBox="1"/>
      </xdr:nvSpPr>
      <xdr:spPr>
        <a:xfrm>
          <a:off x="3562428" y="130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96114</xdr:rowOff>
    </xdr:from>
    <xdr:to>
      <xdr:col>15</xdr:col>
      <xdr:colOff>50800</xdr:colOff>
      <xdr:row>78</xdr:row>
      <xdr:rowOff>101676</xdr:rowOff>
    </xdr:to>
    <xdr:cxnSp macro="">
      <xdr:nvCxnSpPr>
        <xdr:cNvPr id="186" name="直線コネクタ 185"/>
        <xdr:cNvCxnSpPr/>
      </xdr:nvCxnSpPr>
      <xdr:spPr>
        <a:xfrm>
          <a:off x="2019300" y="13469214"/>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52705</xdr:rowOff>
    </xdr:from>
    <xdr:to>
      <xdr:col>15</xdr:col>
      <xdr:colOff>101600</xdr:colOff>
      <xdr:row>77</xdr:row>
      <xdr:rowOff>154305</xdr:rowOff>
    </xdr:to>
    <xdr:sp textlink="">
      <xdr:nvSpPr>
        <xdr:cNvPr id="187" name="フローチャート: 判断 186"/>
        <xdr:cNvSpPr/>
      </xdr:nvSpPr>
      <xdr:spPr>
        <a:xfrm>
          <a:off x="2857500" y="1325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170832</xdr:rowOff>
    </xdr:from>
    <xdr:ext cx="469744" cy="259045"/>
    <xdr:sp textlink="">
      <xdr:nvSpPr>
        <xdr:cNvPr id="188" name="テキスト ボックス 187"/>
        <xdr:cNvSpPr txBox="1"/>
      </xdr:nvSpPr>
      <xdr:spPr>
        <a:xfrm>
          <a:off x="2673428" y="1302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75082</xdr:rowOff>
    </xdr:from>
    <xdr:to>
      <xdr:col>10</xdr:col>
      <xdr:colOff>114300</xdr:colOff>
      <xdr:row>78</xdr:row>
      <xdr:rowOff>96114</xdr:rowOff>
    </xdr:to>
    <xdr:cxnSp macro="">
      <xdr:nvCxnSpPr>
        <xdr:cNvPr id="189" name="直線コネクタ 188"/>
        <xdr:cNvCxnSpPr/>
      </xdr:nvCxnSpPr>
      <xdr:spPr>
        <a:xfrm>
          <a:off x="1130300" y="13448182"/>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42190</xdr:rowOff>
    </xdr:from>
    <xdr:to>
      <xdr:col>10</xdr:col>
      <xdr:colOff>165100</xdr:colOff>
      <xdr:row>77</xdr:row>
      <xdr:rowOff>143790</xdr:rowOff>
    </xdr:to>
    <xdr:sp textlink="">
      <xdr:nvSpPr>
        <xdr:cNvPr id="190" name="フローチャート: 判断 189"/>
        <xdr:cNvSpPr/>
      </xdr:nvSpPr>
      <xdr:spPr>
        <a:xfrm>
          <a:off x="1968500" y="1324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160317</xdr:rowOff>
    </xdr:from>
    <xdr:ext cx="469744" cy="259045"/>
    <xdr:sp textlink="">
      <xdr:nvSpPr>
        <xdr:cNvPr id="191" name="テキスト ボックス 190"/>
        <xdr:cNvSpPr txBox="1"/>
      </xdr:nvSpPr>
      <xdr:spPr>
        <a:xfrm>
          <a:off x="1784428" y="1301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66573</xdr:rowOff>
    </xdr:from>
    <xdr:to>
      <xdr:col>6</xdr:col>
      <xdr:colOff>38100</xdr:colOff>
      <xdr:row>77</xdr:row>
      <xdr:rowOff>168173</xdr:rowOff>
    </xdr:to>
    <xdr:sp textlink="">
      <xdr:nvSpPr>
        <xdr:cNvPr id="192" name="フローチャート: 判断 191"/>
        <xdr:cNvSpPr/>
      </xdr:nvSpPr>
      <xdr:spPr>
        <a:xfrm>
          <a:off x="1079500" y="1326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13250</xdr:rowOff>
    </xdr:from>
    <xdr:ext cx="469744" cy="259045"/>
    <xdr:sp textlink="">
      <xdr:nvSpPr>
        <xdr:cNvPr id="193" name="テキスト ボックス 192"/>
        <xdr:cNvSpPr txBox="1"/>
      </xdr:nvSpPr>
      <xdr:spPr>
        <a:xfrm>
          <a:off x="895428" y="1304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39142</xdr:rowOff>
    </xdr:from>
    <xdr:to>
      <xdr:col>24</xdr:col>
      <xdr:colOff>114300</xdr:colOff>
      <xdr:row>78</xdr:row>
      <xdr:rowOff>140742</xdr:rowOff>
    </xdr:to>
    <xdr:sp textlink="">
      <xdr:nvSpPr>
        <xdr:cNvPr id="199" name="楕円 198"/>
        <xdr:cNvSpPr/>
      </xdr:nvSpPr>
      <xdr:spPr>
        <a:xfrm>
          <a:off x="4584700" y="134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125519</xdr:rowOff>
    </xdr:from>
    <xdr:ext cx="469744" cy="259045"/>
    <xdr:sp textlink="">
      <xdr:nvSpPr>
        <xdr:cNvPr id="200" name="維持補修費該当値テキスト"/>
        <xdr:cNvSpPr txBox="1"/>
      </xdr:nvSpPr>
      <xdr:spPr>
        <a:xfrm>
          <a:off x="4686300" y="133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47828</xdr:rowOff>
    </xdr:from>
    <xdr:to>
      <xdr:col>20</xdr:col>
      <xdr:colOff>38100</xdr:colOff>
      <xdr:row>78</xdr:row>
      <xdr:rowOff>149428</xdr:rowOff>
    </xdr:to>
    <xdr:sp textlink="">
      <xdr:nvSpPr>
        <xdr:cNvPr id="201" name="楕円 200"/>
        <xdr:cNvSpPr/>
      </xdr:nvSpPr>
      <xdr:spPr>
        <a:xfrm>
          <a:off x="3746500" y="134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140555</xdr:rowOff>
    </xdr:from>
    <xdr:ext cx="469744" cy="259045"/>
    <xdr:sp textlink="">
      <xdr:nvSpPr>
        <xdr:cNvPr id="202" name="テキスト ボックス 201"/>
        <xdr:cNvSpPr txBox="1"/>
      </xdr:nvSpPr>
      <xdr:spPr>
        <a:xfrm>
          <a:off x="3562428" y="1351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50876</xdr:rowOff>
    </xdr:from>
    <xdr:to>
      <xdr:col>15</xdr:col>
      <xdr:colOff>101600</xdr:colOff>
      <xdr:row>78</xdr:row>
      <xdr:rowOff>152476</xdr:rowOff>
    </xdr:to>
    <xdr:sp textlink="">
      <xdr:nvSpPr>
        <xdr:cNvPr id="203" name="楕円 202"/>
        <xdr:cNvSpPr/>
      </xdr:nvSpPr>
      <xdr:spPr>
        <a:xfrm>
          <a:off x="2857500" y="134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143603</xdr:rowOff>
    </xdr:from>
    <xdr:ext cx="469744" cy="259045"/>
    <xdr:sp textlink="">
      <xdr:nvSpPr>
        <xdr:cNvPr id="204" name="テキスト ボックス 203"/>
        <xdr:cNvSpPr txBox="1"/>
      </xdr:nvSpPr>
      <xdr:spPr>
        <a:xfrm>
          <a:off x="2673428" y="135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45314</xdr:rowOff>
    </xdr:from>
    <xdr:to>
      <xdr:col>10</xdr:col>
      <xdr:colOff>165100</xdr:colOff>
      <xdr:row>78</xdr:row>
      <xdr:rowOff>146914</xdr:rowOff>
    </xdr:to>
    <xdr:sp textlink="">
      <xdr:nvSpPr>
        <xdr:cNvPr id="205" name="楕円 204"/>
        <xdr:cNvSpPr/>
      </xdr:nvSpPr>
      <xdr:spPr>
        <a:xfrm>
          <a:off x="1968500" y="134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138041</xdr:rowOff>
    </xdr:from>
    <xdr:ext cx="469744" cy="259045"/>
    <xdr:sp textlink="">
      <xdr:nvSpPr>
        <xdr:cNvPr id="206" name="テキスト ボックス 205"/>
        <xdr:cNvSpPr txBox="1"/>
      </xdr:nvSpPr>
      <xdr:spPr>
        <a:xfrm>
          <a:off x="1784428" y="1351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24282</xdr:rowOff>
    </xdr:from>
    <xdr:to>
      <xdr:col>6</xdr:col>
      <xdr:colOff>38100</xdr:colOff>
      <xdr:row>78</xdr:row>
      <xdr:rowOff>125882</xdr:rowOff>
    </xdr:to>
    <xdr:sp textlink="">
      <xdr:nvSpPr>
        <xdr:cNvPr id="207" name="楕円 206"/>
        <xdr:cNvSpPr/>
      </xdr:nvSpPr>
      <xdr:spPr>
        <a:xfrm>
          <a:off x="1079500" y="1339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117009</xdr:rowOff>
    </xdr:from>
    <xdr:ext cx="469744" cy="259045"/>
    <xdr:sp textlink="">
      <xdr:nvSpPr>
        <xdr:cNvPr id="208" name="テキスト ボックス 207"/>
        <xdr:cNvSpPr txBox="1"/>
      </xdr:nvSpPr>
      <xdr:spPr>
        <a:xfrm>
          <a:off x="895428" y="1349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127012</xdr:rowOff>
    </xdr:from>
    <xdr:to>
      <xdr:col>24</xdr:col>
      <xdr:colOff>63500</xdr:colOff>
      <xdr:row>97</xdr:row>
      <xdr:rowOff>132335</xdr:rowOff>
    </xdr:to>
    <xdr:cxnSp macro="">
      <xdr:nvCxnSpPr>
        <xdr:cNvPr id="238" name="直線コネクタ 237"/>
        <xdr:cNvCxnSpPr/>
      </xdr:nvCxnSpPr>
      <xdr:spPr>
        <a:xfrm flipV="1">
          <a:off x="3797300" y="16586212"/>
          <a:ext cx="838200" cy="17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textlink="">
      <xdr:nvSpPr>
        <xdr:cNvPr id="239" name="扶助費平均値テキスト"/>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132335</xdr:rowOff>
    </xdr:from>
    <xdr:to>
      <xdr:col>19</xdr:col>
      <xdr:colOff>177800</xdr:colOff>
      <xdr:row>98</xdr:row>
      <xdr:rowOff>44780</xdr:rowOff>
    </xdr:to>
    <xdr:cxnSp macro="">
      <xdr:nvCxnSpPr>
        <xdr:cNvPr id="241" name="直線コネクタ 240"/>
        <xdr:cNvCxnSpPr/>
      </xdr:nvCxnSpPr>
      <xdr:spPr>
        <a:xfrm flipV="1">
          <a:off x="2908300" y="16762985"/>
          <a:ext cx="889000" cy="8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textlink="">
      <xdr:nvSpPr>
        <xdr:cNvPr id="242" name="フローチャート: 判断 241"/>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textlink="">
      <xdr:nvSpPr>
        <xdr:cNvPr id="243" name="テキスト ボックス 242"/>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44780</xdr:rowOff>
    </xdr:from>
    <xdr:to>
      <xdr:col>15</xdr:col>
      <xdr:colOff>50800</xdr:colOff>
      <xdr:row>98</xdr:row>
      <xdr:rowOff>98120</xdr:rowOff>
    </xdr:to>
    <xdr:cxnSp macro="">
      <xdr:nvCxnSpPr>
        <xdr:cNvPr id="244" name="直線コネクタ 243"/>
        <xdr:cNvCxnSpPr/>
      </xdr:nvCxnSpPr>
      <xdr:spPr>
        <a:xfrm flipV="1">
          <a:off x="2019300" y="16846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textlink="">
      <xdr:nvSpPr>
        <xdr:cNvPr id="245" name="フローチャート: 判断 244"/>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textlink="">
      <xdr:nvSpPr>
        <xdr:cNvPr id="246" name="テキスト ボックス 245"/>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98120</xdr:rowOff>
    </xdr:from>
    <xdr:to>
      <xdr:col>10</xdr:col>
      <xdr:colOff>114300</xdr:colOff>
      <xdr:row>98</xdr:row>
      <xdr:rowOff>167830</xdr:rowOff>
    </xdr:to>
    <xdr:cxnSp macro="">
      <xdr:nvCxnSpPr>
        <xdr:cNvPr id="247" name="直線コネクタ 246"/>
        <xdr:cNvCxnSpPr/>
      </xdr:nvCxnSpPr>
      <xdr:spPr>
        <a:xfrm flipV="1">
          <a:off x="1130300" y="16900220"/>
          <a:ext cx="889000" cy="6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textlink="">
      <xdr:nvSpPr>
        <xdr:cNvPr id="248" name="フローチャート: 判断 247"/>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textlink="">
      <xdr:nvSpPr>
        <xdr:cNvPr id="249" name="テキスト ボックス 248"/>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textlink="">
      <xdr:nvSpPr>
        <xdr:cNvPr id="250" name="フローチャート: 判断 249"/>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textlink="">
      <xdr:nvSpPr>
        <xdr:cNvPr id="251" name="テキスト ボックス 250"/>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76212</xdr:rowOff>
    </xdr:from>
    <xdr:to>
      <xdr:col>24</xdr:col>
      <xdr:colOff>114300</xdr:colOff>
      <xdr:row>97</xdr:row>
      <xdr:rowOff>6362</xdr:rowOff>
    </xdr:to>
    <xdr:sp textlink="">
      <xdr:nvSpPr>
        <xdr:cNvPr id="257" name="楕円 256"/>
        <xdr:cNvSpPr/>
      </xdr:nvSpPr>
      <xdr:spPr>
        <a:xfrm>
          <a:off x="4584700" y="1653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54639</xdr:rowOff>
    </xdr:from>
    <xdr:ext cx="534377" cy="259045"/>
    <xdr:sp textlink="">
      <xdr:nvSpPr>
        <xdr:cNvPr id="258" name="扶助費該当値テキスト"/>
        <xdr:cNvSpPr txBox="1"/>
      </xdr:nvSpPr>
      <xdr:spPr>
        <a:xfrm>
          <a:off x="4686300" y="1651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81535</xdr:rowOff>
    </xdr:from>
    <xdr:to>
      <xdr:col>20</xdr:col>
      <xdr:colOff>38100</xdr:colOff>
      <xdr:row>98</xdr:row>
      <xdr:rowOff>11685</xdr:rowOff>
    </xdr:to>
    <xdr:sp textlink="">
      <xdr:nvSpPr>
        <xdr:cNvPr id="259" name="楕円 258"/>
        <xdr:cNvSpPr/>
      </xdr:nvSpPr>
      <xdr:spPr>
        <a:xfrm>
          <a:off x="3746500" y="167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2812</xdr:rowOff>
    </xdr:from>
    <xdr:ext cx="534377" cy="259045"/>
    <xdr:sp textlink="">
      <xdr:nvSpPr>
        <xdr:cNvPr id="260" name="テキスト ボックス 259"/>
        <xdr:cNvSpPr txBox="1"/>
      </xdr:nvSpPr>
      <xdr:spPr>
        <a:xfrm>
          <a:off x="3530111" y="1680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165430</xdr:rowOff>
    </xdr:from>
    <xdr:to>
      <xdr:col>15</xdr:col>
      <xdr:colOff>101600</xdr:colOff>
      <xdr:row>98</xdr:row>
      <xdr:rowOff>95580</xdr:rowOff>
    </xdr:to>
    <xdr:sp textlink="">
      <xdr:nvSpPr>
        <xdr:cNvPr id="261" name="楕円 260"/>
        <xdr:cNvSpPr/>
      </xdr:nvSpPr>
      <xdr:spPr>
        <a:xfrm>
          <a:off x="2857500" y="167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86707</xdr:rowOff>
    </xdr:from>
    <xdr:ext cx="534377" cy="259045"/>
    <xdr:sp textlink="">
      <xdr:nvSpPr>
        <xdr:cNvPr id="262" name="テキスト ボックス 261"/>
        <xdr:cNvSpPr txBox="1"/>
      </xdr:nvSpPr>
      <xdr:spPr>
        <a:xfrm>
          <a:off x="2641111" y="1688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47320</xdr:rowOff>
    </xdr:from>
    <xdr:to>
      <xdr:col>10</xdr:col>
      <xdr:colOff>165100</xdr:colOff>
      <xdr:row>98</xdr:row>
      <xdr:rowOff>148920</xdr:rowOff>
    </xdr:to>
    <xdr:sp textlink="">
      <xdr:nvSpPr>
        <xdr:cNvPr id="263" name="楕円 262"/>
        <xdr:cNvSpPr/>
      </xdr:nvSpPr>
      <xdr:spPr>
        <a:xfrm>
          <a:off x="1968500" y="168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140047</xdr:rowOff>
    </xdr:from>
    <xdr:ext cx="534377" cy="259045"/>
    <xdr:sp textlink="">
      <xdr:nvSpPr>
        <xdr:cNvPr id="264" name="テキスト ボックス 263"/>
        <xdr:cNvSpPr txBox="1"/>
      </xdr:nvSpPr>
      <xdr:spPr>
        <a:xfrm>
          <a:off x="1752111" y="1694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117030</xdr:rowOff>
    </xdr:from>
    <xdr:to>
      <xdr:col>6</xdr:col>
      <xdr:colOff>38100</xdr:colOff>
      <xdr:row>99</xdr:row>
      <xdr:rowOff>47180</xdr:rowOff>
    </xdr:to>
    <xdr:sp textlink="">
      <xdr:nvSpPr>
        <xdr:cNvPr id="265" name="楕円 264"/>
        <xdr:cNvSpPr/>
      </xdr:nvSpPr>
      <xdr:spPr>
        <a:xfrm>
          <a:off x="1079500" y="169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38307</xdr:rowOff>
    </xdr:from>
    <xdr:ext cx="534377" cy="259045"/>
    <xdr:sp textlink="">
      <xdr:nvSpPr>
        <xdr:cNvPr id="266" name="テキスト ボックス 265"/>
        <xdr:cNvSpPr txBox="1"/>
      </xdr:nvSpPr>
      <xdr:spPr>
        <a:xfrm>
          <a:off x="863111" y="1701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textlink="">
      <xdr:nvSpPr>
        <xdr:cNvPr id="279" name="テキスト ボックス 278"/>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17829</xdr:rowOff>
    </xdr:from>
    <xdr:to>
      <xdr:col>54</xdr:col>
      <xdr:colOff>189865</xdr:colOff>
      <xdr:row>35</xdr:row>
      <xdr:rowOff>23562</xdr:rowOff>
    </xdr:to>
    <xdr:cxnSp macro="">
      <xdr:nvCxnSpPr>
        <xdr:cNvPr id="289" name="直線コネクタ 288"/>
        <xdr:cNvCxnSpPr/>
      </xdr:nvCxnSpPr>
      <xdr:spPr>
        <a:xfrm flipV="1">
          <a:off x="10475595" y="5332779"/>
          <a:ext cx="1270" cy="691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27389</xdr:rowOff>
    </xdr:from>
    <xdr:ext cx="599010" cy="259045"/>
    <xdr:sp textlink="">
      <xdr:nvSpPr>
        <xdr:cNvPr id="290" name="補助費等最小値テキスト"/>
        <xdr:cNvSpPr txBox="1"/>
      </xdr:nvSpPr>
      <xdr:spPr>
        <a:xfrm>
          <a:off x="10528300" y="602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23562</xdr:rowOff>
    </xdr:from>
    <xdr:to>
      <xdr:col>55</xdr:col>
      <xdr:colOff>88900</xdr:colOff>
      <xdr:row>35</xdr:row>
      <xdr:rowOff>23562</xdr:rowOff>
    </xdr:to>
    <xdr:cxnSp macro="">
      <xdr:nvCxnSpPr>
        <xdr:cNvPr id="291" name="直線コネクタ 290"/>
        <xdr:cNvCxnSpPr/>
      </xdr:nvCxnSpPr>
      <xdr:spPr>
        <a:xfrm>
          <a:off x="10388600" y="602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135956</xdr:rowOff>
    </xdr:from>
    <xdr:ext cx="599010" cy="259045"/>
    <xdr:sp textlink="">
      <xdr:nvSpPr>
        <xdr:cNvPr id="292" name="補助費等最大値テキスト"/>
        <xdr:cNvSpPr txBox="1"/>
      </xdr:nvSpPr>
      <xdr:spPr>
        <a:xfrm>
          <a:off x="10528300" y="510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17829</xdr:rowOff>
    </xdr:from>
    <xdr:to>
      <xdr:col>55</xdr:col>
      <xdr:colOff>88900</xdr:colOff>
      <xdr:row>31</xdr:row>
      <xdr:rowOff>17829</xdr:rowOff>
    </xdr:to>
    <xdr:cxnSp macro="">
      <xdr:nvCxnSpPr>
        <xdr:cNvPr id="293" name="直線コネクタ 292"/>
        <xdr:cNvCxnSpPr/>
      </xdr:nvCxnSpPr>
      <xdr:spPr>
        <a:xfrm>
          <a:off x="10388600" y="533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88055</xdr:rowOff>
    </xdr:from>
    <xdr:to>
      <xdr:col>55</xdr:col>
      <xdr:colOff>0</xdr:colOff>
      <xdr:row>39</xdr:row>
      <xdr:rowOff>39665</xdr:rowOff>
    </xdr:to>
    <xdr:cxnSp macro="">
      <xdr:nvCxnSpPr>
        <xdr:cNvPr id="294" name="直線コネクタ 293"/>
        <xdr:cNvCxnSpPr/>
      </xdr:nvCxnSpPr>
      <xdr:spPr>
        <a:xfrm flipV="1">
          <a:off x="9639300" y="5745905"/>
          <a:ext cx="838200" cy="98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56592</xdr:rowOff>
    </xdr:from>
    <xdr:ext cx="599010" cy="259045"/>
    <xdr:sp textlink="">
      <xdr:nvSpPr>
        <xdr:cNvPr id="295" name="補助費等平均値テキスト"/>
        <xdr:cNvSpPr txBox="1"/>
      </xdr:nvSpPr>
      <xdr:spPr>
        <a:xfrm>
          <a:off x="10528300" y="5714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78165</xdr:rowOff>
    </xdr:from>
    <xdr:to>
      <xdr:col>55</xdr:col>
      <xdr:colOff>50800</xdr:colOff>
      <xdr:row>34</xdr:row>
      <xdr:rowOff>8315</xdr:rowOff>
    </xdr:to>
    <xdr:sp textlink="">
      <xdr:nvSpPr>
        <xdr:cNvPr id="296" name="フローチャート: 判断 295"/>
        <xdr:cNvSpPr/>
      </xdr:nvSpPr>
      <xdr:spPr>
        <a:xfrm>
          <a:off x="10426700" y="57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39665</xdr:rowOff>
    </xdr:from>
    <xdr:to>
      <xdr:col>50</xdr:col>
      <xdr:colOff>114300</xdr:colOff>
      <xdr:row>39</xdr:row>
      <xdr:rowOff>73900</xdr:rowOff>
    </xdr:to>
    <xdr:cxnSp macro="">
      <xdr:nvCxnSpPr>
        <xdr:cNvPr id="297" name="直線コネクタ 296"/>
        <xdr:cNvCxnSpPr/>
      </xdr:nvCxnSpPr>
      <xdr:spPr>
        <a:xfrm flipV="1">
          <a:off x="8750300" y="6726215"/>
          <a:ext cx="889000" cy="3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142886</xdr:rowOff>
    </xdr:from>
    <xdr:to>
      <xdr:col>50</xdr:col>
      <xdr:colOff>165100</xdr:colOff>
      <xdr:row>39</xdr:row>
      <xdr:rowOff>73036</xdr:rowOff>
    </xdr:to>
    <xdr:sp textlink="">
      <xdr:nvSpPr>
        <xdr:cNvPr id="298" name="フローチャート: 判断 297"/>
        <xdr:cNvSpPr/>
      </xdr:nvSpPr>
      <xdr:spPr>
        <a:xfrm>
          <a:off x="9588500" y="665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89563</xdr:rowOff>
    </xdr:from>
    <xdr:ext cx="534377" cy="259045"/>
    <xdr:sp textlink="">
      <xdr:nvSpPr>
        <xdr:cNvPr id="299" name="テキスト ボックス 298"/>
        <xdr:cNvSpPr txBox="1"/>
      </xdr:nvSpPr>
      <xdr:spPr>
        <a:xfrm>
          <a:off x="9372111" y="643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155190</xdr:rowOff>
    </xdr:from>
    <xdr:to>
      <xdr:col>45</xdr:col>
      <xdr:colOff>177800</xdr:colOff>
      <xdr:row>39</xdr:row>
      <xdr:rowOff>73900</xdr:rowOff>
    </xdr:to>
    <xdr:cxnSp macro="">
      <xdr:nvCxnSpPr>
        <xdr:cNvPr id="300" name="直線コネクタ 299"/>
        <xdr:cNvCxnSpPr/>
      </xdr:nvCxnSpPr>
      <xdr:spPr>
        <a:xfrm>
          <a:off x="7861300" y="6670290"/>
          <a:ext cx="889000" cy="9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8570</xdr:rowOff>
    </xdr:from>
    <xdr:to>
      <xdr:col>46</xdr:col>
      <xdr:colOff>38100</xdr:colOff>
      <xdr:row>39</xdr:row>
      <xdr:rowOff>110170</xdr:rowOff>
    </xdr:to>
    <xdr:sp textlink="">
      <xdr:nvSpPr>
        <xdr:cNvPr id="301" name="フローチャート: 判断 300"/>
        <xdr:cNvSpPr/>
      </xdr:nvSpPr>
      <xdr:spPr>
        <a:xfrm>
          <a:off x="8699500" y="669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126697</xdr:rowOff>
    </xdr:from>
    <xdr:ext cx="534377" cy="259045"/>
    <xdr:sp textlink="">
      <xdr:nvSpPr>
        <xdr:cNvPr id="302" name="テキスト ボックス 301"/>
        <xdr:cNvSpPr txBox="1"/>
      </xdr:nvSpPr>
      <xdr:spPr>
        <a:xfrm>
          <a:off x="8483111" y="647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155190</xdr:rowOff>
    </xdr:from>
    <xdr:to>
      <xdr:col>41</xdr:col>
      <xdr:colOff>50800</xdr:colOff>
      <xdr:row>39</xdr:row>
      <xdr:rowOff>60577</xdr:rowOff>
    </xdr:to>
    <xdr:cxnSp macro="">
      <xdr:nvCxnSpPr>
        <xdr:cNvPr id="303" name="直線コネクタ 302"/>
        <xdr:cNvCxnSpPr/>
      </xdr:nvCxnSpPr>
      <xdr:spPr>
        <a:xfrm flipV="1">
          <a:off x="6972300" y="6670290"/>
          <a:ext cx="889000" cy="7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15446</xdr:rowOff>
    </xdr:from>
    <xdr:to>
      <xdr:col>41</xdr:col>
      <xdr:colOff>101600</xdr:colOff>
      <xdr:row>39</xdr:row>
      <xdr:rowOff>117046</xdr:rowOff>
    </xdr:to>
    <xdr:sp textlink="">
      <xdr:nvSpPr>
        <xdr:cNvPr id="304" name="フローチャート: 判断 303"/>
        <xdr:cNvSpPr/>
      </xdr:nvSpPr>
      <xdr:spPr>
        <a:xfrm>
          <a:off x="7810500" y="67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108173</xdr:rowOff>
    </xdr:from>
    <xdr:ext cx="534377" cy="259045"/>
    <xdr:sp textlink="">
      <xdr:nvSpPr>
        <xdr:cNvPr id="305" name="テキスト ボックス 304"/>
        <xdr:cNvSpPr txBox="1"/>
      </xdr:nvSpPr>
      <xdr:spPr>
        <a:xfrm>
          <a:off x="7594111" y="67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25478</xdr:rowOff>
    </xdr:from>
    <xdr:to>
      <xdr:col>36</xdr:col>
      <xdr:colOff>165100</xdr:colOff>
      <xdr:row>39</xdr:row>
      <xdr:rowOff>127078</xdr:rowOff>
    </xdr:to>
    <xdr:sp textlink="">
      <xdr:nvSpPr>
        <xdr:cNvPr id="306" name="フローチャート: 判断 305"/>
        <xdr:cNvSpPr/>
      </xdr:nvSpPr>
      <xdr:spPr>
        <a:xfrm>
          <a:off x="6921500" y="671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118205</xdr:rowOff>
    </xdr:from>
    <xdr:ext cx="534377" cy="259045"/>
    <xdr:sp textlink="">
      <xdr:nvSpPr>
        <xdr:cNvPr id="307" name="テキスト ボックス 306"/>
        <xdr:cNvSpPr txBox="1"/>
      </xdr:nvSpPr>
      <xdr:spPr>
        <a:xfrm>
          <a:off x="6705111" y="68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37255</xdr:rowOff>
    </xdr:from>
    <xdr:to>
      <xdr:col>55</xdr:col>
      <xdr:colOff>50800</xdr:colOff>
      <xdr:row>33</xdr:row>
      <xdr:rowOff>138855</xdr:rowOff>
    </xdr:to>
    <xdr:sp textlink="">
      <xdr:nvSpPr>
        <xdr:cNvPr id="313" name="楕円 312"/>
        <xdr:cNvSpPr/>
      </xdr:nvSpPr>
      <xdr:spPr>
        <a:xfrm>
          <a:off x="10426700" y="569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60132</xdr:rowOff>
    </xdr:from>
    <xdr:ext cx="599010" cy="259045"/>
    <xdr:sp textlink="">
      <xdr:nvSpPr>
        <xdr:cNvPr id="314" name="補助費等該当値テキスト"/>
        <xdr:cNvSpPr txBox="1"/>
      </xdr:nvSpPr>
      <xdr:spPr>
        <a:xfrm>
          <a:off x="10528300" y="554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160315</xdr:rowOff>
    </xdr:from>
    <xdr:to>
      <xdr:col>50</xdr:col>
      <xdr:colOff>165100</xdr:colOff>
      <xdr:row>39</xdr:row>
      <xdr:rowOff>90465</xdr:rowOff>
    </xdr:to>
    <xdr:sp textlink="">
      <xdr:nvSpPr>
        <xdr:cNvPr id="315" name="楕円 314"/>
        <xdr:cNvSpPr/>
      </xdr:nvSpPr>
      <xdr:spPr>
        <a:xfrm>
          <a:off x="9588500" y="66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81592</xdr:rowOff>
    </xdr:from>
    <xdr:ext cx="534377" cy="259045"/>
    <xdr:sp textlink="">
      <xdr:nvSpPr>
        <xdr:cNvPr id="316" name="テキスト ボックス 315"/>
        <xdr:cNvSpPr txBox="1"/>
      </xdr:nvSpPr>
      <xdr:spPr>
        <a:xfrm>
          <a:off x="9372111" y="676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23100</xdr:rowOff>
    </xdr:from>
    <xdr:to>
      <xdr:col>46</xdr:col>
      <xdr:colOff>38100</xdr:colOff>
      <xdr:row>39</xdr:row>
      <xdr:rowOff>124700</xdr:rowOff>
    </xdr:to>
    <xdr:sp textlink="">
      <xdr:nvSpPr>
        <xdr:cNvPr id="317" name="楕円 316"/>
        <xdr:cNvSpPr/>
      </xdr:nvSpPr>
      <xdr:spPr>
        <a:xfrm>
          <a:off x="8699500" y="6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115827</xdr:rowOff>
    </xdr:from>
    <xdr:ext cx="534377" cy="259045"/>
    <xdr:sp textlink="">
      <xdr:nvSpPr>
        <xdr:cNvPr id="318" name="テキスト ボックス 317"/>
        <xdr:cNvSpPr txBox="1"/>
      </xdr:nvSpPr>
      <xdr:spPr>
        <a:xfrm>
          <a:off x="8483111" y="680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104390</xdr:rowOff>
    </xdr:from>
    <xdr:to>
      <xdr:col>41</xdr:col>
      <xdr:colOff>101600</xdr:colOff>
      <xdr:row>39</xdr:row>
      <xdr:rowOff>34540</xdr:rowOff>
    </xdr:to>
    <xdr:sp textlink="">
      <xdr:nvSpPr>
        <xdr:cNvPr id="319" name="楕円 318"/>
        <xdr:cNvSpPr/>
      </xdr:nvSpPr>
      <xdr:spPr>
        <a:xfrm>
          <a:off x="7810500" y="661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51067</xdr:rowOff>
    </xdr:from>
    <xdr:ext cx="534377" cy="259045"/>
    <xdr:sp textlink="">
      <xdr:nvSpPr>
        <xdr:cNvPr id="320" name="テキスト ボックス 319"/>
        <xdr:cNvSpPr txBox="1"/>
      </xdr:nvSpPr>
      <xdr:spPr>
        <a:xfrm>
          <a:off x="7594111" y="63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9777</xdr:rowOff>
    </xdr:from>
    <xdr:to>
      <xdr:col>36</xdr:col>
      <xdr:colOff>165100</xdr:colOff>
      <xdr:row>39</xdr:row>
      <xdr:rowOff>111377</xdr:rowOff>
    </xdr:to>
    <xdr:sp textlink="">
      <xdr:nvSpPr>
        <xdr:cNvPr id="321" name="楕円 320"/>
        <xdr:cNvSpPr/>
      </xdr:nvSpPr>
      <xdr:spPr>
        <a:xfrm>
          <a:off x="6921500" y="669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127904</xdr:rowOff>
    </xdr:from>
    <xdr:ext cx="534377" cy="259045"/>
    <xdr:sp textlink="">
      <xdr:nvSpPr>
        <xdr:cNvPr id="322" name="テキスト ボックス 321"/>
        <xdr:cNvSpPr txBox="1"/>
      </xdr:nvSpPr>
      <xdr:spPr>
        <a:xfrm>
          <a:off x="6705111" y="647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6" name="直線コネクタ 345"/>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textlink="">
      <xdr:nvSpPr>
        <xdr:cNvPr id="347"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8" name="直線コネクタ 347"/>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textlink="">
      <xdr:nvSpPr>
        <xdr:cNvPr id="349"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0" name="直線コネクタ 349"/>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8606</xdr:rowOff>
    </xdr:from>
    <xdr:to>
      <xdr:col>55</xdr:col>
      <xdr:colOff>0</xdr:colOff>
      <xdr:row>57</xdr:row>
      <xdr:rowOff>77437</xdr:rowOff>
    </xdr:to>
    <xdr:cxnSp macro="">
      <xdr:nvCxnSpPr>
        <xdr:cNvPr id="351" name="直線コネクタ 350"/>
        <xdr:cNvCxnSpPr/>
      </xdr:nvCxnSpPr>
      <xdr:spPr>
        <a:xfrm flipV="1">
          <a:off x="9639300" y="9781256"/>
          <a:ext cx="838200" cy="6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149920</xdr:rowOff>
    </xdr:from>
    <xdr:ext cx="534377" cy="259045"/>
    <xdr:sp textlink="">
      <xdr:nvSpPr>
        <xdr:cNvPr id="352" name="普通建設事業費平均値テキスト"/>
        <xdr:cNvSpPr txBox="1"/>
      </xdr:nvSpPr>
      <xdr:spPr>
        <a:xfrm>
          <a:off x="10528300" y="9751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textlink="">
      <xdr:nvSpPr>
        <xdr:cNvPr id="353" name="フローチャート: 判断 352"/>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53122</xdr:rowOff>
    </xdr:from>
    <xdr:to>
      <xdr:col>50</xdr:col>
      <xdr:colOff>114300</xdr:colOff>
      <xdr:row>57</xdr:row>
      <xdr:rowOff>77437</xdr:rowOff>
    </xdr:to>
    <xdr:cxnSp macro="">
      <xdr:nvCxnSpPr>
        <xdr:cNvPr id="354" name="直線コネクタ 353"/>
        <xdr:cNvCxnSpPr/>
      </xdr:nvCxnSpPr>
      <xdr:spPr>
        <a:xfrm>
          <a:off x="8750300" y="9825772"/>
          <a:ext cx="889000" cy="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160620</xdr:rowOff>
    </xdr:from>
    <xdr:to>
      <xdr:col>50</xdr:col>
      <xdr:colOff>165100</xdr:colOff>
      <xdr:row>57</xdr:row>
      <xdr:rowOff>90770</xdr:rowOff>
    </xdr:to>
    <xdr:sp textlink="">
      <xdr:nvSpPr>
        <xdr:cNvPr id="355" name="フローチャート: 判断 354"/>
        <xdr:cNvSpPr/>
      </xdr:nvSpPr>
      <xdr:spPr>
        <a:xfrm>
          <a:off x="9588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107297</xdr:rowOff>
    </xdr:from>
    <xdr:ext cx="534377" cy="259045"/>
    <xdr:sp textlink="">
      <xdr:nvSpPr>
        <xdr:cNvPr id="356" name="テキスト ボックス 355"/>
        <xdr:cNvSpPr txBox="1"/>
      </xdr:nvSpPr>
      <xdr:spPr>
        <a:xfrm>
          <a:off x="9372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53122</xdr:rowOff>
    </xdr:from>
    <xdr:to>
      <xdr:col>45</xdr:col>
      <xdr:colOff>177800</xdr:colOff>
      <xdr:row>57</xdr:row>
      <xdr:rowOff>55461</xdr:rowOff>
    </xdr:to>
    <xdr:cxnSp macro="">
      <xdr:nvCxnSpPr>
        <xdr:cNvPr id="357" name="直線コネクタ 356"/>
        <xdr:cNvCxnSpPr/>
      </xdr:nvCxnSpPr>
      <xdr:spPr>
        <a:xfrm flipV="1">
          <a:off x="7861300" y="9825772"/>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17013</xdr:rowOff>
    </xdr:from>
    <xdr:to>
      <xdr:col>46</xdr:col>
      <xdr:colOff>38100</xdr:colOff>
      <xdr:row>57</xdr:row>
      <xdr:rowOff>118613</xdr:rowOff>
    </xdr:to>
    <xdr:sp textlink="">
      <xdr:nvSpPr>
        <xdr:cNvPr id="358" name="フローチャート: 判断 357"/>
        <xdr:cNvSpPr/>
      </xdr:nvSpPr>
      <xdr:spPr>
        <a:xfrm>
          <a:off x="8699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109740</xdr:rowOff>
    </xdr:from>
    <xdr:ext cx="534377" cy="259045"/>
    <xdr:sp textlink="">
      <xdr:nvSpPr>
        <xdr:cNvPr id="359" name="テキスト ボックス 358"/>
        <xdr:cNvSpPr txBox="1"/>
      </xdr:nvSpPr>
      <xdr:spPr>
        <a:xfrm>
          <a:off x="8483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5359</xdr:rowOff>
    </xdr:from>
    <xdr:to>
      <xdr:col>41</xdr:col>
      <xdr:colOff>50800</xdr:colOff>
      <xdr:row>57</xdr:row>
      <xdr:rowOff>55461</xdr:rowOff>
    </xdr:to>
    <xdr:cxnSp macro="">
      <xdr:nvCxnSpPr>
        <xdr:cNvPr id="360" name="直線コネクタ 359"/>
        <xdr:cNvCxnSpPr/>
      </xdr:nvCxnSpPr>
      <xdr:spPr>
        <a:xfrm>
          <a:off x="6972300" y="9606559"/>
          <a:ext cx="889000" cy="2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143611</xdr:rowOff>
    </xdr:from>
    <xdr:to>
      <xdr:col>41</xdr:col>
      <xdr:colOff>101600</xdr:colOff>
      <xdr:row>57</xdr:row>
      <xdr:rowOff>73761</xdr:rowOff>
    </xdr:to>
    <xdr:sp textlink="">
      <xdr:nvSpPr>
        <xdr:cNvPr id="361" name="フローチャート: 判断 360"/>
        <xdr:cNvSpPr/>
      </xdr:nvSpPr>
      <xdr:spPr>
        <a:xfrm>
          <a:off x="7810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90288</xdr:rowOff>
    </xdr:from>
    <xdr:ext cx="534377" cy="259045"/>
    <xdr:sp textlink="">
      <xdr:nvSpPr>
        <xdr:cNvPr id="362" name="テキスト ボックス 361"/>
        <xdr:cNvSpPr txBox="1"/>
      </xdr:nvSpPr>
      <xdr:spPr>
        <a:xfrm>
          <a:off x="7594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168880</xdr:rowOff>
    </xdr:from>
    <xdr:to>
      <xdr:col>36</xdr:col>
      <xdr:colOff>165100</xdr:colOff>
      <xdr:row>57</xdr:row>
      <xdr:rowOff>99030</xdr:rowOff>
    </xdr:to>
    <xdr:sp textlink="">
      <xdr:nvSpPr>
        <xdr:cNvPr id="363" name="フローチャート: 判断 362"/>
        <xdr:cNvSpPr/>
      </xdr:nvSpPr>
      <xdr:spPr>
        <a:xfrm>
          <a:off x="6921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90157</xdr:rowOff>
    </xdr:from>
    <xdr:ext cx="534377" cy="259045"/>
    <xdr:sp textlink="">
      <xdr:nvSpPr>
        <xdr:cNvPr id="364" name="テキスト ボックス 363"/>
        <xdr:cNvSpPr txBox="1"/>
      </xdr:nvSpPr>
      <xdr:spPr>
        <a:xfrm>
          <a:off x="6705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129256</xdr:rowOff>
    </xdr:from>
    <xdr:to>
      <xdr:col>55</xdr:col>
      <xdr:colOff>50800</xdr:colOff>
      <xdr:row>57</xdr:row>
      <xdr:rowOff>59406</xdr:rowOff>
    </xdr:to>
    <xdr:sp textlink="">
      <xdr:nvSpPr>
        <xdr:cNvPr id="370" name="楕円 369"/>
        <xdr:cNvSpPr/>
      </xdr:nvSpPr>
      <xdr:spPr>
        <a:xfrm>
          <a:off x="10426700" y="973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152133</xdr:rowOff>
    </xdr:from>
    <xdr:ext cx="534377" cy="259045"/>
    <xdr:sp textlink="">
      <xdr:nvSpPr>
        <xdr:cNvPr id="371" name="普通建設事業費該当値テキスト"/>
        <xdr:cNvSpPr txBox="1"/>
      </xdr:nvSpPr>
      <xdr:spPr>
        <a:xfrm>
          <a:off x="10528300" y="958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26637</xdr:rowOff>
    </xdr:from>
    <xdr:to>
      <xdr:col>50</xdr:col>
      <xdr:colOff>165100</xdr:colOff>
      <xdr:row>57</xdr:row>
      <xdr:rowOff>128237</xdr:rowOff>
    </xdr:to>
    <xdr:sp textlink="">
      <xdr:nvSpPr>
        <xdr:cNvPr id="372" name="楕円 371"/>
        <xdr:cNvSpPr/>
      </xdr:nvSpPr>
      <xdr:spPr>
        <a:xfrm>
          <a:off x="9588500" y="979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119364</xdr:rowOff>
    </xdr:from>
    <xdr:ext cx="534377" cy="259045"/>
    <xdr:sp textlink="">
      <xdr:nvSpPr>
        <xdr:cNvPr id="373" name="テキスト ボックス 372"/>
        <xdr:cNvSpPr txBox="1"/>
      </xdr:nvSpPr>
      <xdr:spPr>
        <a:xfrm>
          <a:off x="9372111" y="989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2322</xdr:rowOff>
    </xdr:from>
    <xdr:to>
      <xdr:col>46</xdr:col>
      <xdr:colOff>38100</xdr:colOff>
      <xdr:row>57</xdr:row>
      <xdr:rowOff>103922</xdr:rowOff>
    </xdr:to>
    <xdr:sp textlink="">
      <xdr:nvSpPr>
        <xdr:cNvPr id="374" name="楕円 373"/>
        <xdr:cNvSpPr/>
      </xdr:nvSpPr>
      <xdr:spPr>
        <a:xfrm>
          <a:off x="8699500" y="97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120449</xdr:rowOff>
    </xdr:from>
    <xdr:ext cx="534377" cy="259045"/>
    <xdr:sp textlink="">
      <xdr:nvSpPr>
        <xdr:cNvPr id="375" name="テキスト ボックス 374"/>
        <xdr:cNvSpPr txBox="1"/>
      </xdr:nvSpPr>
      <xdr:spPr>
        <a:xfrm>
          <a:off x="8483111" y="955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4661</xdr:rowOff>
    </xdr:from>
    <xdr:to>
      <xdr:col>41</xdr:col>
      <xdr:colOff>101600</xdr:colOff>
      <xdr:row>57</xdr:row>
      <xdr:rowOff>106261</xdr:rowOff>
    </xdr:to>
    <xdr:sp textlink="">
      <xdr:nvSpPr>
        <xdr:cNvPr id="376" name="楕円 375"/>
        <xdr:cNvSpPr/>
      </xdr:nvSpPr>
      <xdr:spPr>
        <a:xfrm>
          <a:off x="7810500" y="97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97388</xdr:rowOff>
    </xdr:from>
    <xdr:ext cx="534377" cy="259045"/>
    <xdr:sp textlink="">
      <xdr:nvSpPr>
        <xdr:cNvPr id="377" name="テキスト ボックス 376"/>
        <xdr:cNvSpPr txBox="1"/>
      </xdr:nvSpPr>
      <xdr:spPr>
        <a:xfrm>
          <a:off x="7594111" y="98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126009</xdr:rowOff>
    </xdr:from>
    <xdr:to>
      <xdr:col>36</xdr:col>
      <xdr:colOff>165100</xdr:colOff>
      <xdr:row>56</xdr:row>
      <xdr:rowOff>56159</xdr:rowOff>
    </xdr:to>
    <xdr:sp textlink="">
      <xdr:nvSpPr>
        <xdr:cNvPr id="378" name="楕円 377"/>
        <xdr:cNvSpPr/>
      </xdr:nvSpPr>
      <xdr:spPr>
        <a:xfrm>
          <a:off x="6921500" y="95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72686</xdr:rowOff>
    </xdr:from>
    <xdr:ext cx="534377" cy="259045"/>
    <xdr:sp textlink="">
      <xdr:nvSpPr>
        <xdr:cNvPr id="379" name="テキスト ボックス 378"/>
        <xdr:cNvSpPr txBox="1"/>
      </xdr:nvSpPr>
      <xdr:spPr>
        <a:xfrm>
          <a:off x="6705111" y="93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3" name="直線コネクタ 402"/>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textlink="">
      <xdr:nvSpPr>
        <xdr:cNvPr id="404"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5" name="直線コネクタ 404"/>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textlink="">
      <xdr:nvSpPr>
        <xdr:cNvPr id="406"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7" name="直線コネクタ 406"/>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83668</xdr:rowOff>
    </xdr:from>
    <xdr:to>
      <xdr:col>55</xdr:col>
      <xdr:colOff>0</xdr:colOff>
      <xdr:row>77</xdr:row>
      <xdr:rowOff>131699</xdr:rowOff>
    </xdr:to>
    <xdr:cxnSp macro="">
      <xdr:nvCxnSpPr>
        <xdr:cNvPr id="408" name="直線コネクタ 407"/>
        <xdr:cNvCxnSpPr/>
      </xdr:nvCxnSpPr>
      <xdr:spPr>
        <a:xfrm flipV="1">
          <a:off x="9639300" y="13285318"/>
          <a:ext cx="838200" cy="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138650</xdr:rowOff>
    </xdr:from>
    <xdr:ext cx="534377" cy="259045"/>
    <xdr:sp textlink="">
      <xdr:nvSpPr>
        <xdr:cNvPr id="409" name="普通建設事業費 （ うち新規整備　）平均値テキスト"/>
        <xdr:cNvSpPr txBox="1"/>
      </xdr:nvSpPr>
      <xdr:spPr>
        <a:xfrm>
          <a:off x="10528300" y="13340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textlink="">
      <xdr:nvSpPr>
        <xdr:cNvPr id="410" name="フローチャート: 判断 409"/>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131699</xdr:rowOff>
    </xdr:from>
    <xdr:to>
      <xdr:col>50</xdr:col>
      <xdr:colOff>114300</xdr:colOff>
      <xdr:row>78</xdr:row>
      <xdr:rowOff>7835</xdr:rowOff>
    </xdr:to>
    <xdr:cxnSp macro="">
      <xdr:nvCxnSpPr>
        <xdr:cNvPr id="411" name="直線コネクタ 410"/>
        <xdr:cNvCxnSpPr/>
      </xdr:nvCxnSpPr>
      <xdr:spPr>
        <a:xfrm flipV="1">
          <a:off x="8750300" y="13333349"/>
          <a:ext cx="889000" cy="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163615</xdr:rowOff>
    </xdr:from>
    <xdr:to>
      <xdr:col>50</xdr:col>
      <xdr:colOff>165100</xdr:colOff>
      <xdr:row>78</xdr:row>
      <xdr:rowOff>93765</xdr:rowOff>
    </xdr:to>
    <xdr:sp textlink="">
      <xdr:nvSpPr>
        <xdr:cNvPr id="412" name="フローチャート: 判断 411"/>
        <xdr:cNvSpPr/>
      </xdr:nvSpPr>
      <xdr:spPr>
        <a:xfrm>
          <a:off x="9588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84892</xdr:rowOff>
    </xdr:from>
    <xdr:ext cx="534377" cy="259045"/>
    <xdr:sp textlink="">
      <xdr:nvSpPr>
        <xdr:cNvPr id="413" name="テキスト ボックス 412"/>
        <xdr:cNvSpPr txBox="1"/>
      </xdr:nvSpPr>
      <xdr:spPr>
        <a:xfrm>
          <a:off x="9372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163855</xdr:rowOff>
    </xdr:from>
    <xdr:to>
      <xdr:col>45</xdr:col>
      <xdr:colOff>177800</xdr:colOff>
      <xdr:row>78</xdr:row>
      <xdr:rowOff>7835</xdr:rowOff>
    </xdr:to>
    <xdr:cxnSp macro="">
      <xdr:nvCxnSpPr>
        <xdr:cNvPr id="414" name="直線コネクタ 413"/>
        <xdr:cNvCxnSpPr/>
      </xdr:nvCxnSpPr>
      <xdr:spPr>
        <a:xfrm>
          <a:off x="7861300" y="13365505"/>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10719</xdr:rowOff>
    </xdr:from>
    <xdr:to>
      <xdr:col>46</xdr:col>
      <xdr:colOff>38100</xdr:colOff>
      <xdr:row>78</xdr:row>
      <xdr:rowOff>112319</xdr:rowOff>
    </xdr:to>
    <xdr:sp textlink="">
      <xdr:nvSpPr>
        <xdr:cNvPr id="415" name="フローチャート: 判断 414"/>
        <xdr:cNvSpPr/>
      </xdr:nvSpPr>
      <xdr:spPr>
        <a:xfrm>
          <a:off x="8699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103446</xdr:rowOff>
    </xdr:from>
    <xdr:ext cx="534377" cy="259045"/>
    <xdr:sp textlink="">
      <xdr:nvSpPr>
        <xdr:cNvPr id="416" name="テキスト ボックス 415"/>
        <xdr:cNvSpPr txBox="1"/>
      </xdr:nvSpPr>
      <xdr:spPr>
        <a:xfrm>
          <a:off x="8483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92672</xdr:rowOff>
    </xdr:from>
    <xdr:to>
      <xdr:col>41</xdr:col>
      <xdr:colOff>50800</xdr:colOff>
      <xdr:row>77</xdr:row>
      <xdr:rowOff>163855</xdr:rowOff>
    </xdr:to>
    <xdr:cxnSp macro="">
      <xdr:nvCxnSpPr>
        <xdr:cNvPr id="417" name="直線コネクタ 416"/>
        <xdr:cNvCxnSpPr/>
      </xdr:nvCxnSpPr>
      <xdr:spPr>
        <a:xfrm>
          <a:off x="6972300" y="13294322"/>
          <a:ext cx="889000" cy="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749</xdr:rowOff>
    </xdr:from>
    <xdr:to>
      <xdr:col>41</xdr:col>
      <xdr:colOff>101600</xdr:colOff>
      <xdr:row>78</xdr:row>
      <xdr:rowOff>102349</xdr:rowOff>
    </xdr:to>
    <xdr:sp textlink="">
      <xdr:nvSpPr>
        <xdr:cNvPr id="418" name="フローチャート: 判断 417"/>
        <xdr:cNvSpPr/>
      </xdr:nvSpPr>
      <xdr:spPr>
        <a:xfrm>
          <a:off x="7810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93476</xdr:rowOff>
    </xdr:from>
    <xdr:ext cx="534377" cy="259045"/>
    <xdr:sp textlink="">
      <xdr:nvSpPr>
        <xdr:cNvPr id="419" name="テキスト ボックス 418"/>
        <xdr:cNvSpPr txBox="1"/>
      </xdr:nvSpPr>
      <xdr:spPr>
        <a:xfrm>
          <a:off x="7594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164376</xdr:rowOff>
    </xdr:from>
    <xdr:to>
      <xdr:col>36</xdr:col>
      <xdr:colOff>165100</xdr:colOff>
      <xdr:row>78</xdr:row>
      <xdr:rowOff>94526</xdr:rowOff>
    </xdr:to>
    <xdr:sp textlink="">
      <xdr:nvSpPr>
        <xdr:cNvPr id="420" name="フローチャート: 判断 419"/>
        <xdr:cNvSpPr/>
      </xdr:nvSpPr>
      <xdr:spPr>
        <a:xfrm>
          <a:off x="6921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85653</xdr:rowOff>
    </xdr:from>
    <xdr:ext cx="534377" cy="259045"/>
    <xdr:sp textlink="">
      <xdr:nvSpPr>
        <xdr:cNvPr id="421" name="テキスト ボックス 420"/>
        <xdr:cNvSpPr txBox="1"/>
      </xdr:nvSpPr>
      <xdr:spPr>
        <a:xfrm>
          <a:off x="6705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32868</xdr:rowOff>
    </xdr:from>
    <xdr:to>
      <xdr:col>55</xdr:col>
      <xdr:colOff>50800</xdr:colOff>
      <xdr:row>77</xdr:row>
      <xdr:rowOff>134468</xdr:rowOff>
    </xdr:to>
    <xdr:sp textlink="">
      <xdr:nvSpPr>
        <xdr:cNvPr id="427" name="楕円 426"/>
        <xdr:cNvSpPr/>
      </xdr:nvSpPr>
      <xdr:spPr>
        <a:xfrm>
          <a:off x="10426700" y="132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55745</xdr:rowOff>
    </xdr:from>
    <xdr:ext cx="534377" cy="259045"/>
    <xdr:sp textlink="">
      <xdr:nvSpPr>
        <xdr:cNvPr id="428" name="普通建設事業費 （ うち新規整備　）該当値テキスト"/>
        <xdr:cNvSpPr txBox="1"/>
      </xdr:nvSpPr>
      <xdr:spPr>
        <a:xfrm>
          <a:off x="10528300" y="1308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80899</xdr:rowOff>
    </xdr:from>
    <xdr:to>
      <xdr:col>50</xdr:col>
      <xdr:colOff>165100</xdr:colOff>
      <xdr:row>78</xdr:row>
      <xdr:rowOff>11049</xdr:rowOff>
    </xdr:to>
    <xdr:sp textlink="">
      <xdr:nvSpPr>
        <xdr:cNvPr id="429" name="楕円 428"/>
        <xdr:cNvSpPr/>
      </xdr:nvSpPr>
      <xdr:spPr>
        <a:xfrm>
          <a:off x="9588500" y="132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27576</xdr:rowOff>
    </xdr:from>
    <xdr:ext cx="534377" cy="259045"/>
    <xdr:sp textlink="">
      <xdr:nvSpPr>
        <xdr:cNvPr id="430" name="テキスト ボックス 429"/>
        <xdr:cNvSpPr txBox="1"/>
      </xdr:nvSpPr>
      <xdr:spPr>
        <a:xfrm>
          <a:off x="9372111" y="130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128485</xdr:rowOff>
    </xdr:from>
    <xdr:to>
      <xdr:col>46</xdr:col>
      <xdr:colOff>38100</xdr:colOff>
      <xdr:row>78</xdr:row>
      <xdr:rowOff>58635</xdr:rowOff>
    </xdr:to>
    <xdr:sp textlink="">
      <xdr:nvSpPr>
        <xdr:cNvPr id="431" name="楕円 430"/>
        <xdr:cNvSpPr/>
      </xdr:nvSpPr>
      <xdr:spPr>
        <a:xfrm>
          <a:off x="8699500" y="133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75162</xdr:rowOff>
    </xdr:from>
    <xdr:ext cx="534377" cy="259045"/>
    <xdr:sp textlink="">
      <xdr:nvSpPr>
        <xdr:cNvPr id="432" name="テキスト ボックス 431"/>
        <xdr:cNvSpPr txBox="1"/>
      </xdr:nvSpPr>
      <xdr:spPr>
        <a:xfrm>
          <a:off x="8483111" y="1310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113055</xdr:rowOff>
    </xdr:from>
    <xdr:to>
      <xdr:col>41</xdr:col>
      <xdr:colOff>101600</xdr:colOff>
      <xdr:row>78</xdr:row>
      <xdr:rowOff>43205</xdr:rowOff>
    </xdr:to>
    <xdr:sp textlink="">
      <xdr:nvSpPr>
        <xdr:cNvPr id="433" name="楕円 432"/>
        <xdr:cNvSpPr/>
      </xdr:nvSpPr>
      <xdr:spPr>
        <a:xfrm>
          <a:off x="7810500" y="133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59732</xdr:rowOff>
    </xdr:from>
    <xdr:ext cx="534377" cy="259045"/>
    <xdr:sp textlink="">
      <xdr:nvSpPr>
        <xdr:cNvPr id="434" name="テキスト ボックス 433"/>
        <xdr:cNvSpPr txBox="1"/>
      </xdr:nvSpPr>
      <xdr:spPr>
        <a:xfrm>
          <a:off x="7594111" y="1308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41872</xdr:rowOff>
    </xdr:from>
    <xdr:to>
      <xdr:col>36</xdr:col>
      <xdr:colOff>165100</xdr:colOff>
      <xdr:row>77</xdr:row>
      <xdr:rowOff>143472</xdr:rowOff>
    </xdr:to>
    <xdr:sp textlink="">
      <xdr:nvSpPr>
        <xdr:cNvPr id="435" name="楕円 434"/>
        <xdr:cNvSpPr/>
      </xdr:nvSpPr>
      <xdr:spPr>
        <a:xfrm>
          <a:off x="6921500" y="132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159999</xdr:rowOff>
    </xdr:from>
    <xdr:ext cx="534377" cy="259045"/>
    <xdr:sp textlink="">
      <xdr:nvSpPr>
        <xdr:cNvPr id="436" name="テキスト ボックス 435"/>
        <xdr:cNvSpPr txBox="1"/>
      </xdr:nvSpPr>
      <xdr:spPr>
        <a:xfrm>
          <a:off x="6705111" y="1301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textlink="">
      <xdr:nvSpPr>
        <xdr:cNvPr id="456" name="テキスト ボックス 45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0" name="直線コネクタ 459"/>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textlink="">
      <xdr:nvSpPr>
        <xdr:cNvPr id="461"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2" name="直線コネクタ 461"/>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textlink="">
      <xdr:nvSpPr>
        <xdr:cNvPr id="463"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4" name="直線コネクタ 463"/>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117260</xdr:rowOff>
    </xdr:from>
    <xdr:to>
      <xdr:col>55</xdr:col>
      <xdr:colOff>0</xdr:colOff>
      <xdr:row>97</xdr:row>
      <xdr:rowOff>170390</xdr:rowOff>
    </xdr:to>
    <xdr:cxnSp macro="">
      <xdr:nvCxnSpPr>
        <xdr:cNvPr id="465" name="直線コネクタ 464"/>
        <xdr:cNvCxnSpPr/>
      </xdr:nvCxnSpPr>
      <xdr:spPr>
        <a:xfrm flipV="1">
          <a:off x="9639300" y="16576460"/>
          <a:ext cx="838200" cy="22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66927</xdr:rowOff>
    </xdr:from>
    <xdr:ext cx="534377" cy="259045"/>
    <xdr:sp textlink="">
      <xdr:nvSpPr>
        <xdr:cNvPr id="466" name="普通建設事業費 （ うち更新整備　）平均値テキスト"/>
        <xdr:cNvSpPr txBox="1"/>
      </xdr:nvSpPr>
      <xdr:spPr>
        <a:xfrm>
          <a:off x="10528300" y="16526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textlink="">
      <xdr:nvSpPr>
        <xdr:cNvPr id="467" name="フローチャート: 判断 466"/>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135756</xdr:rowOff>
    </xdr:from>
    <xdr:to>
      <xdr:col>50</xdr:col>
      <xdr:colOff>114300</xdr:colOff>
      <xdr:row>97</xdr:row>
      <xdr:rowOff>170390</xdr:rowOff>
    </xdr:to>
    <xdr:cxnSp macro="">
      <xdr:nvCxnSpPr>
        <xdr:cNvPr id="468" name="直線コネクタ 467"/>
        <xdr:cNvCxnSpPr/>
      </xdr:nvCxnSpPr>
      <xdr:spPr>
        <a:xfrm>
          <a:off x="8750300" y="16766406"/>
          <a:ext cx="889000" cy="3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55905</xdr:rowOff>
    </xdr:from>
    <xdr:to>
      <xdr:col>50</xdr:col>
      <xdr:colOff>165100</xdr:colOff>
      <xdr:row>96</xdr:row>
      <xdr:rowOff>157505</xdr:rowOff>
    </xdr:to>
    <xdr:sp textlink="">
      <xdr:nvSpPr>
        <xdr:cNvPr id="469" name="フローチャート: 判断 468"/>
        <xdr:cNvSpPr/>
      </xdr:nvSpPr>
      <xdr:spPr>
        <a:xfrm>
          <a:off x="95885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2582</xdr:rowOff>
    </xdr:from>
    <xdr:ext cx="534377" cy="259045"/>
    <xdr:sp textlink="">
      <xdr:nvSpPr>
        <xdr:cNvPr id="470" name="テキスト ボックス 469"/>
        <xdr:cNvSpPr txBox="1"/>
      </xdr:nvSpPr>
      <xdr:spPr>
        <a:xfrm>
          <a:off x="9372111" y="162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64663</xdr:rowOff>
    </xdr:from>
    <xdr:to>
      <xdr:col>45</xdr:col>
      <xdr:colOff>177800</xdr:colOff>
      <xdr:row>97</xdr:row>
      <xdr:rowOff>135756</xdr:rowOff>
    </xdr:to>
    <xdr:cxnSp macro="">
      <xdr:nvCxnSpPr>
        <xdr:cNvPr id="471" name="直線コネクタ 470"/>
        <xdr:cNvCxnSpPr/>
      </xdr:nvCxnSpPr>
      <xdr:spPr>
        <a:xfrm>
          <a:off x="7861300" y="16695313"/>
          <a:ext cx="889000" cy="7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93187</xdr:rowOff>
    </xdr:from>
    <xdr:to>
      <xdr:col>46</xdr:col>
      <xdr:colOff>38100</xdr:colOff>
      <xdr:row>97</xdr:row>
      <xdr:rowOff>23337</xdr:rowOff>
    </xdr:to>
    <xdr:sp textlink="">
      <xdr:nvSpPr>
        <xdr:cNvPr id="472" name="フローチャート: 判断 471"/>
        <xdr:cNvSpPr/>
      </xdr:nvSpPr>
      <xdr:spPr>
        <a:xfrm>
          <a:off x="8699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39864</xdr:rowOff>
    </xdr:from>
    <xdr:ext cx="534377" cy="259045"/>
    <xdr:sp textlink="">
      <xdr:nvSpPr>
        <xdr:cNvPr id="473" name="テキスト ボックス 472"/>
        <xdr:cNvSpPr txBox="1"/>
      </xdr:nvSpPr>
      <xdr:spPr>
        <a:xfrm>
          <a:off x="8483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42926</xdr:rowOff>
    </xdr:from>
    <xdr:to>
      <xdr:col>41</xdr:col>
      <xdr:colOff>50800</xdr:colOff>
      <xdr:row>97</xdr:row>
      <xdr:rowOff>64663</xdr:rowOff>
    </xdr:to>
    <xdr:cxnSp macro="">
      <xdr:nvCxnSpPr>
        <xdr:cNvPr id="474" name="直線コネクタ 473"/>
        <xdr:cNvCxnSpPr/>
      </xdr:nvCxnSpPr>
      <xdr:spPr>
        <a:xfrm>
          <a:off x="6972300" y="16159226"/>
          <a:ext cx="889000" cy="53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19901</xdr:rowOff>
    </xdr:from>
    <xdr:to>
      <xdr:col>41</xdr:col>
      <xdr:colOff>101600</xdr:colOff>
      <xdr:row>96</xdr:row>
      <xdr:rowOff>121501</xdr:rowOff>
    </xdr:to>
    <xdr:sp textlink="">
      <xdr:nvSpPr>
        <xdr:cNvPr id="475" name="フローチャート: 判断 474"/>
        <xdr:cNvSpPr/>
      </xdr:nvSpPr>
      <xdr:spPr>
        <a:xfrm>
          <a:off x="7810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138028</xdr:rowOff>
    </xdr:from>
    <xdr:ext cx="534377" cy="259045"/>
    <xdr:sp textlink="">
      <xdr:nvSpPr>
        <xdr:cNvPr id="476" name="テキスト ボックス 475"/>
        <xdr:cNvSpPr txBox="1"/>
      </xdr:nvSpPr>
      <xdr:spPr>
        <a:xfrm>
          <a:off x="7594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77432</xdr:rowOff>
    </xdr:from>
    <xdr:to>
      <xdr:col>36</xdr:col>
      <xdr:colOff>165100</xdr:colOff>
      <xdr:row>97</xdr:row>
      <xdr:rowOff>7582</xdr:rowOff>
    </xdr:to>
    <xdr:sp textlink="">
      <xdr:nvSpPr>
        <xdr:cNvPr id="477" name="フローチャート: 判断 476"/>
        <xdr:cNvSpPr/>
      </xdr:nvSpPr>
      <xdr:spPr>
        <a:xfrm>
          <a:off x="6921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170159</xdr:rowOff>
    </xdr:from>
    <xdr:ext cx="534377" cy="259045"/>
    <xdr:sp textlink="">
      <xdr:nvSpPr>
        <xdr:cNvPr id="478" name="テキスト ボックス 477"/>
        <xdr:cNvSpPr txBox="1"/>
      </xdr:nvSpPr>
      <xdr:spPr>
        <a:xfrm>
          <a:off x="6705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66460</xdr:rowOff>
    </xdr:from>
    <xdr:to>
      <xdr:col>55</xdr:col>
      <xdr:colOff>50800</xdr:colOff>
      <xdr:row>96</xdr:row>
      <xdr:rowOff>168060</xdr:rowOff>
    </xdr:to>
    <xdr:sp textlink="">
      <xdr:nvSpPr>
        <xdr:cNvPr id="484" name="楕円 483"/>
        <xdr:cNvSpPr/>
      </xdr:nvSpPr>
      <xdr:spPr>
        <a:xfrm>
          <a:off x="10426700" y="165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89337</xdr:rowOff>
    </xdr:from>
    <xdr:ext cx="534377" cy="259045"/>
    <xdr:sp textlink="">
      <xdr:nvSpPr>
        <xdr:cNvPr id="485" name="普通建設事業費 （ うち更新整備　）該当値テキスト"/>
        <xdr:cNvSpPr txBox="1"/>
      </xdr:nvSpPr>
      <xdr:spPr>
        <a:xfrm>
          <a:off x="10528300" y="1637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119590</xdr:rowOff>
    </xdr:from>
    <xdr:to>
      <xdr:col>50</xdr:col>
      <xdr:colOff>165100</xdr:colOff>
      <xdr:row>98</xdr:row>
      <xdr:rowOff>49740</xdr:rowOff>
    </xdr:to>
    <xdr:sp textlink="">
      <xdr:nvSpPr>
        <xdr:cNvPr id="486" name="楕円 485"/>
        <xdr:cNvSpPr/>
      </xdr:nvSpPr>
      <xdr:spPr>
        <a:xfrm>
          <a:off x="9588500" y="167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40867</xdr:rowOff>
    </xdr:from>
    <xdr:ext cx="534377" cy="259045"/>
    <xdr:sp textlink="">
      <xdr:nvSpPr>
        <xdr:cNvPr id="487" name="テキスト ボックス 486"/>
        <xdr:cNvSpPr txBox="1"/>
      </xdr:nvSpPr>
      <xdr:spPr>
        <a:xfrm>
          <a:off x="9372111" y="1684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84956</xdr:rowOff>
    </xdr:from>
    <xdr:to>
      <xdr:col>46</xdr:col>
      <xdr:colOff>38100</xdr:colOff>
      <xdr:row>98</xdr:row>
      <xdr:rowOff>15106</xdr:rowOff>
    </xdr:to>
    <xdr:sp textlink="">
      <xdr:nvSpPr>
        <xdr:cNvPr id="488" name="楕円 487"/>
        <xdr:cNvSpPr/>
      </xdr:nvSpPr>
      <xdr:spPr>
        <a:xfrm>
          <a:off x="8699500" y="167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6233</xdr:rowOff>
    </xdr:from>
    <xdr:ext cx="534377" cy="259045"/>
    <xdr:sp textlink="">
      <xdr:nvSpPr>
        <xdr:cNvPr id="489" name="テキスト ボックス 488"/>
        <xdr:cNvSpPr txBox="1"/>
      </xdr:nvSpPr>
      <xdr:spPr>
        <a:xfrm>
          <a:off x="8483111" y="1680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13863</xdr:rowOff>
    </xdr:from>
    <xdr:to>
      <xdr:col>41</xdr:col>
      <xdr:colOff>101600</xdr:colOff>
      <xdr:row>97</xdr:row>
      <xdr:rowOff>115463</xdr:rowOff>
    </xdr:to>
    <xdr:sp textlink="">
      <xdr:nvSpPr>
        <xdr:cNvPr id="490" name="楕円 489"/>
        <xdr:cNvSpPr/>
      </xdr:nvSpPr>
      <xdr:spPr>
        <a:xfrm>
          <a:off x="7810500" y="166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106590</xdr:rowOff>
    </xdr:from>
    <xdr:ext cx="534377" cy="259045"/>
    <xdr:sp textlink="">
      <xdr:nvSpPr>
        <xdr:cNvPr id="491" name="テキスト ボックス 490"/>
        <xdr:cNvSpPr txBox="1"/>
      </xdr:nvSpPr>
      <xdr:spPr>
        <a:xfrm>
          <a:off x="7594111" y="1673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163576</xdr:rowOff>
    </xdr:from>
    <xdr:to>
      <xdr:col>36</xdr:col>
      <xdr:colOff>165100</xdr:colOff>
      <xdr:row>94</xdr:row>
      <xdr:rowOff>93726</xdr:rowOff>
    </xdr:to>
    <xdr:sp textlink="">
      <xdr:nvSpPr>
        <xdr:cNvPr id="492" name="楕円 491"/>
        <xdr:cNvSpPr/>
      </xdr:nvSpPr>
      <xdr:spPr>
        <a:xfrm>
          <a:off x="6921500" y="161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110253</xdr:rowOff>
    </xdr:from>
    <xdr:ext cx="534377" cy="259045"/>
    <xdr:sp textlink="">
      <xdr:nvSpPr>
        <xdr:cNvPr id="493" name="テキスト ボックス 492"/>
        <xdr:cNvSpPr txBox="1"/>
      </xdr:nvSpPr>
      <xdr:spPr>
        <a:xfrm>
          <a:off x="6705111" y="158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textlink="">
      <xdr:nvSpPr>
        <xdr:cNvPr id="507" name="テキスト ボックス 50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7" name="直線コネクタ 516"/>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textlink="">
      <xdr:nvSpPr>
        <xdr:cNvPr id="520"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1" name="直線コネクタ 520"/>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138481</xdr:rowOff>
    </xdr:from>
    <xdr:to>
      <xdr:col>85</xdr:col>
      <xdr:colOff>127000</xdr:colOff>
      <xdr:row>39</xdr:row>
      <xdr:rowOff>30734</xdr:rowOff>
    </xdr:to>
    <xdr:cxnSp macro="">
      <xdr:nvCxnSpPr>
        <xdr:cNvPr id="522" name="直線コネクタ 521"/>
        <xdr:cNvCxnSpPr/>
      </xdr:nvCxnSpPr>
      <xdr:spPr>
        <a:xfrm>
          <a:off x="15481300" y="6653581"/>
          <a:ext cx="8382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textlink="">
      <xdr:nvSpPr>
        <xdr:cNvPr id="523"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textlink="">
      <xdr:nvSpPr>
        <xdr:cNvPr id="524" name="フローチャート: 判断 523"/>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138481</xdr:rowOff>
    </xdr:from>
    <xdr:to>
      <xdr:col>81</xdr:col>
      <xdr:colOff>50800</xdr:colOff>
      <xdr:row>39</xdr:row>
      <xdr:rowOff>29820</xdr:rowOff>
    </xdr:to>
    <xdr:cxnSp macro="">
      <xdr:nvCxnSpPr>
        <xdr:cNvPr id="525" name="直線コネクタ 524"/>
        <xdr:cNvCxnSpPr/>
      </xdr:nvCxnSpPr>
      <xdr:spPr>
        <a:xfrm flipV="1">
          <a:off x="14592300" y="6653581"/>
          <a:ext cx="8890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66802</xdr:rowOff>
    </xdr:from>
    <xdr:to>
      <xdr:col>81</xdr:col>
      <xdr:colOff>101600</xdr:colOff>
      <xdr:row>38</xdr:row>
      <xdr:rowOff>168402</xdr:rowOff>
    </xdr:to>
    <xdr:sp textlink="">
      <xdr:nvSpPr>
        <xdr:cNvPr id="526" name="フローチャート: 判断 525"/>
        <xdr:cNvSpPr/>
      </xdr:nvSpPr>
      <xdr:spPr>
        <a:xfrm>
          <a:off x="15430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13479</xdr:rowOff>
    </xdr:from>
    <xdr:ext cx="469744" cy="259045"/>
    <xdr:sp textlink="">
      <xdr:nvSpPr>
        <xdr:cNvPr id="527" name="テキスト ボックス 526"/>
        <xdr:cNvSpPr txBox="1"/>
      </xdr:nvSpPr>
      <xdr:spPr>
        <a:xfrm>
          <a:off x="15246428" y="63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27381</xdr:rowOff>
    </xdr:from>
    <xdr:to>
      <xdr:col>76</xdr:col>
      <xdr:colOff>114300</xdr:colOff>
      <xdr:row>39</xdr:row>
      <xdr:rowOff>29820</xdr:rowOff>
    </xdr:to>
    <xdr:cxnSp macro="">
      <xdr:nvCxnSpPr>
        <xdr:cNvPr id="528" name="直線コネクタ 527"/>
        <xdr:cNvCxnSpPr/>
      </xdr:nvCxnSpPr>
      <xdr:spPr>
        <a:xfrm>
          <a:off x="13703300" y="671393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38836</xdr:rowOff>
    </xdr:from>
    <xdr:to>
      <xdr:col>76</xdr:col>
      <xdr:colOff>165100</xdr:colOff>
      <xdr:row>38</xdr:row>
      <xdr:rowOff>140436</xdr:rowOff>
    </xdr:to>
    <xdr:sp textlink="">
      <xdr:nvSpPr>
        <xdr:cNvPr id="529" name="フローチャート: 判断 528"/>
        <xdr:cNvSpPr/>
      </xdr:nvSpPr>
      <xdr:spPr>
        <a:xfrm>
          <a:off x="14541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156964</xdr:rowOff>
    </xdr:from>
    <xdr:ext cx="469744" cy="259045"/>
    <xdr:sp textlink="">
      <xdr:nvSpPr>
        <xdr:cNvPr id="530" name="テキスト ボックス 529"/>
        <xdr:cNvSpPr txBox="1"/>
      </xdr:nvSpPr>
      <xdr:spPr>
        <a:xfrm>
          <a:off x="14357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27381</xdr:rowOff>
    </xdr:from>
    <xdr:to>
      <xdr:col>71</xdr:col>
      <xdr:colOff>177800</xdr:colOff>
      <xdr:row>39</xdr:row>
      <xdr:rowOff>37059</xdr:rowOff>
    </xdr:to>
    <xdr:cxnSp macro="">
      <xdr:nvCxnSpPr>
        <xdr:cNvPr id="531" name="直線コネクタ 530"/>
        <xdr:cNvCxnSpPr/>
      </xdr:nvCxnSpPr>
      <xdr:spPr>
        <a:xfrm flipV="1">
          <a:off x="12814300" y="6713931"/>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118618</xdr:rowOff>
    </xdr:from>
    <xdr:to>
      <xdr:col>72</xdr:col>
      <xdr:colOff>38100</xdr:colOff>
      <xdr:row>39</xdr:row>
      <xdr:rowOff>48768</xdr:rowOff>
    </xdr:to>
    <xdr:sp textlink="">
      <xdr:nvSpPr>
        <xdr:cNvPr id="532" name="フローチャート: 判断 531"/>
        <xdr:cNvSpPr/>
      </xdr:nvSpPr>
      <xdr:spPr>
        <a:xfrm>
          <a:off x="13652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65295</xdr:rowOff>
    </xdr:from>
    <xdr:ext cx="378565" cy="259045"/>
    <xdr:sp textlink="">
      <xdr:nvSpPr>
        <xdr:cNvPr id="533" name="テキスト ボックス 532"/>
        <xdr:cNvSpPr txBox="1"/>
      </xdr:nvSpPr>
      <xdr:spPr>
        <a:xfrm>
          <a:off x="13514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132715</xdr:rowOff>
    </xdr:from>
    <xdr:to>
      <xdr:col>67</xdr:col>
      <xdr:colOff>101600</xdr:colOff>
      <xdr:row>39</xdr:row>
      <xdr:rowOff>62865</xdr:rowOff>
    </xdr:to>
    <xdr:sp textlink="">
      <xdr:nvSpPr>
        <xdr:cNvPr id="534" name="フローチャート: 判断 533"/>
        <xdr:cNvSpPr/>
      </xdr:nvSpPr>
      <xdr:spPr>
        <a:xfrm>
          <a:off x="12763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79392</xdr:rowOff>
    </xdr:from>
    <xdr:ext cx="378565" cy="259045"/>
    <xdr:sp textlink="">
      <xdr:nvSpPr>
        <xdr:cNvPr id="535" name="テキスト ボックス 534"/>
        <xdr:cNvSpPr txBox="1"/>
      </xdr:nvSpPr>
      <xdr:spPr>
        <a:xfrm>
          <a:off x="12625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151384</xdr:rowOff>
    </xdr:from>
    <xdr:to>
      <xdr:col>85</xdr:col>
      <xdr:colOff>177800</xdr:colOff>
      <xdr:row>39</xdr:row>
      <xdr:rowOff>81534</xdr:rowOff>
    </xdr:to>
    <xdr:sp textlink="">
      <xdr:nvSpPr>
        <xdr:cNvPr id="541" name="楕円 540"/>
        <xdr:cNvSpPr/>
      </xdr:nvSpPr>
      <xdr:spPr>
        <a:xfrm>
          <a:off x="162687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66311</xdr:rowOff>
    </xdr:from>
    <xdr:ext cx="378565" cy="259045"/>
    <xdr:sp textlink="">
      <xdr:nvSpPr>
        <xdr:cNvPr id="542" name="災害復旧事業費該当値テキスト"/>
        <xdr:cNvSpPr txBox="1"/>
      </xdr:nvSpPr>
      <xdr:spPr>
        <a:xfrm>
          <a:off x="16370300" y="658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87681</xdr:rowOff>
    </xdr:from>
    <xdr:to>
      <xdr:col>81</xdr:col>
      <xdr:colOff>101600</xdr:colOff>
      <xdr:row>39</xdr:row>
      <xdr:rowOff>17831</xdr:rowOff>
    </xdr:to>
    <xdr:sp textlink="">
      <xdr:nvSpPr>
        <xdr:cNvPr id="543" name="楕円 542"/>
        <xdr:cNvSpPr/>
      </xdr:nvSpPr>
      <xdr:spPr>
        <a:xfrm>
          <a:off x="15430500" y="660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8958</xdr:rowOff>
    </xdr:from>
    <xdr:ext cx="469744" cy="259045"/>
    <xdr:sp textlink="">
      <xdr:nvSpPr>
        <xdr:cNvPr id="544" name="テキスト ボックス 543"/>
        <xdr:cNvSpPr txBox="1"/>
      </xdr:nvSpPr>
      <xdr:spPr>
        <a:xfrm>
          <a:off x="15246428" y="669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150470</xdr:rowOff>
    </xdr:from>
    <xdr:to>
      <xdr:col>76</xdr:col>
      <xdr:colOff>165100</xdr:colOff>
      <xdr:row>39</xdr:row>
      <xdr:rowOff>80620</xdr:rowOff>
    </xdr:to>
    <xdr:sp textlink="">
      <xdr:nvSpPr>
        <xdr:cNvPr id="545" name="楕円 544"/>
        <xdr:cNvSpPr/>
      </xdr:nvSpPr>
      <xdr:spPr>
        <a:xfrm>
          <a:off x="14541500" y="66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71747</xdr:rowOff>
    </xdr:from>
    <xdr:ext cx="378565" cy="259045"/>
    <xdr:sp textlink="">
      <xdr:nvSpPr>
        <xdr:cNvPr id="546" name="テキスト ボックス 545"/>
        <xdr:cNvSpPr txBox="1"/>
      </xdr:nvSpPr>
      <xdr:spPr>
        <a:xfrm>
          <a:off x="14403017" y="6758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148031</xdr:rowOff>
    </xdr:from>
    <xdr:to>
      <xdr:col>72</xdr:col>
      <xdr:colOff>38100</xdr:colOff>
      <xdr:row>39</xdr:row>
      <xdr:rowOff>78181</xdr:rowOff>
    </xdr:to>
    <xdr:sp textlink="">
      <xdr:nvSpPr>
        <xdr:cNvPr id="547" name="楕円 546"/>
        <xdr:cNvSpPr/>
      </xdr:nvSpPr>
      <xdr:spPr>
        <a:xfrm>
          <a:off x="13652500" y="666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69308</xdr:rowOff>
    </xdr:from>
    <xdr:ext cx="378565" cy="259045"/>
    <xdr:sp textlink="">
      <xdr:nvSpPr>
        <xdr:cNvPr id="548" name="テキスト ボックス 547"/>
        <xdr:cNvSpPr txBox="1"/>
      </xdr:nvSpPr>
      <xdr:spPr>
        <a:xfrm>
          <a:off x="13514017" y="6755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157709</xdr:rowOff>
    </xdr:from>
    <xdr:to>
      <xdr:col>67</xdr:col>
      <xdr:colOff>101600</xdr:colOff>
      <xdr:row>39</xdr:row>
      <xdr:rowOff>87859</xdr:rowOff>
    </xdr:to>
    <xdr:sp textlink="">
      <xdr:nvSpPr>
        <xdr:cNvPr id="549" name="楕円 548"/>
        <xdr:cNvSpPr/>
      </xdr:nvSpPr>
      <xdr:spPr>
        <a:xfrm>
          <a:off x="12763500" y="66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78986</xdr:rowOff>
    </xdr:from>
    <xdr:ext cx="313932" cy="259045"/>
    <xdr:sp textlink="">
      <xdr:nvSpPr>
        <xdr:cNvPr id="550" name="テキスト ボックス 549"/>
        <xdr:cNvSpPr txBox="1"/>
      </xdr:nvSpPr>
      <xdr:spPr>
        <a:xfrm>
          <a:off x="12657333" y="676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textlink="">
      <xdr:nvSpPr>
        <xdr:cNvPr id="612" name="テキスト ボックス 61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6" name="直線コネクタ 625"/>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textlink="">
      <xdr:nvSpPr>
        <xdr:cNvPr id="627"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8" name="直線コネクタ 627"/>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textlink="">
      <xdr:nvSpPr>
        <xdr:cNvPr id="629"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0" name="直線コネクタ 629"/>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16681</xdr:rowOff>
    </xdr:from>
    <xdr:to>
      <xdr:col>85</xdr:col>
      <xdr:colOff>127000</xdr:colOff>
      <xdr:row>78</xdr:row>
      <xdr:rowOff>72067</xdr:rowOff>
    </xdr:to>
    <xdr:cxnSp macro="">
      <xdr:nvCxnSpPr>
        <xdr:cNvPr id="631" name="直線コネクタ 630"/>
        <xdr:cNvCxnSpPr/>
      </xdr:nvCxnSpPr>
      <xdr:spPr>
        <a:xfrm>
          <a:off x="15481300" y="13389781"/>
          <a:ext cx="838200" cy="5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textlink="">
      <xdr:nvSpPr>
        <xdr:cNvPr id="632" name="公債費平均値テキスト"/>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textlink="">
      <xdr:nvSpPr>
        <xdr:cNvPr id="633" name="フローチャート: 判断 632"/>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146656</xdr:rowOff>
    </xdr:from>
    <xdr:to>
      <xdr:col>81</xdr:col>
      <xdr:colOff>50800</xdr:colOff>
      <xdr:row>78</xdr:row>
      <xdr:rowOff>16681</xdr:rowOff>
    </xdr:to>
    <xdr:cxnSp macro="">
      <xdr:nvCxnSpPr>
        <xdr:cNvPr id="634" name="直線コネクタ 633"/>
        <xdr:cNvCxnSpPr/>
      </xdr:nvCxnSpPr>
      <xdr:spPr>
        <a:xfrm>
          <a:off x="14592300" y="13348306"/>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77078</xdr:rowOff>
    </xdr:from>
    <xdr:to>
      <xdr:col>81</xdr:col>
      <xdr:colOff>101600</xdr:colOff>
      <xdr:row>75</xdr:row>
      <xdr:rowOff>7228</xdr:rowOff>
    </xdr:to>
    <xdr:sp textlink="">
      <xdr:nvSpPr>
        <xdr:cNvPr id="635" name="フローチャート: 判断 634"/>
        <xdr:cNvSpPr/>
      </xdr:nvSpPr>
      <xdr:spPr>
        <a:xfrm>
          <a:off x="15430500" y="1276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23755</xdr:rowOff>
    </xdr:from>
    <xdr:ext cx="534377" cy="259045"/>
    <xdr:sp textlink="">
      <xdr:nvSpPr>
        <xdr:cNvPr id="636" name="テキスト ボックス 635"/>
        <xdr:cNvSpPr txBox="1"/>
      </xdr:nvSpPr>
      <xdr:spPr>
        <a:xfrm>
          <a:off x="15214111" y="1253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64131</xdr:rowOff>
    </xdr:from>
    <xdr:to>
      <xdr:col>76</xdr:col>
      <xdr:colOff>114300</xdr:colOff>
      <xdr:row>77</xdr:row>
      <xdr:rowOff>146656</xdr:rowOff>
    </xdr:to>
    <xdr:cxnSp macro="">
      <xdr:nvCxnSpPr>
        <xdr:cNvPr id="637" name="直線コネクタ 636"/>
        <xdr:cNvCxnSpPr/>
      </xdr:nvCxnSpPr>
      <xdr:spPr>
        <a:xfrm>
          <a:off x="13703300" y="13265781"/>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91284</xdr:rowOff>
    </xdr:from>
    <xdr:to>
      <xdr:col>76</xdr:col>
      <xdr:colOff>165100</xdr:colOff>
      <xdr:row>75</xdr:row>
      <xdr:rowOff>21434</xdr:rowOff>
    </xdr:to>
    <xdr:sp textlink="">
      <xdr:nvSpPr>
        <xdr:cNvPr id="638" name="フローチャート: 判断 637"/>
        <xdr:cNvSpPr/>
      </xdr:nvSpPr>
      <xdr:spPr>
        <a:xfrm>
          <a:off x="14541500" y="1277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37961</xdr:rowOff>
    </xdr:from>
    <xdr:ext cx="534377" cy="259045"/>
    <xdr:sp textlink="">
      <xdr:nvSpPr>
        <xdr:cNvPr id="639" name="テキスト ボックス 638"/>
        <xdr:cNvSpPr txBox="1"/>
      </xdr:nvSpPr>
      <xdr:spPr>
        <a:xfrm>
          <a:off x="14325111" y="125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137185</xdr:rowOff>
    </xdr:from>
    <xdr:to>
      <xdr:col>71</xdr:col>
      <xdr:colOff>177800</xdr:colOff>
      <xdr:row>77</xdr:row>
      <xdr:rowOff>64131</xdr:rowOff>
    </xdr:to>
    <xdr:cxnSp macro="">
      <xdr:nvCxnSpPr>
        <xdr:cNvPr id="640" name="直線コネクタ 639"/>
        <xdr:cNvCxnSpPr/>
      </xdr:nvCxnSpPr>
      <xdr:spPr>
        <a:xfrm>
          <a:off x="12814300" y="13167385"/>
          <a:ext cx="889000" cy="9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48046</xdr:rowOff>
    </xdr:from>
    <xdr:to>
      <xdr:col>72</xdr:col>
      <xdr:colOff>38100</xdr:colOff>
      <xdr:row>74</xdr:row>
      <xdr:rowOff>149646</xdr:rowOff>
    </xdr:to>
    <xdr:sp textlink="">
      <xdr:nvSpPr>
        <xdr:cNvPr id="641" name="フローチャート: 判断 640"/>
        <xdr:cNvSpPr/>
      </xdr:nvSpPr>
      <xdr:spPr>
        <a:xfrm>
          <a:off x="13652500" y="1273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166173</xdr:rowOff>
    </xdr:from>
    <xdr:ext cx="534377" cy="259045"/>
    <xdr:sp textlink="">
      <xdr:nvSpPr>
        <xdr:cNvPr id="642" name="テキスト ボックス 641"/>
        <xdr:cNvSpPr txBox="1"/>
      </xdr:nvSpPr>
      <xdr:spPr>
        <a:xfrm>
          <a:off x="13436111" y="125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22083</xdr:rowOff>
    </xdr:from>
    <xdr:to>
      <xdr:col>67</xdr:col>
      <xdr:colOff>101600</xdr:colOff>
      <xdr:row>74</xdr:row>
      <xdr:rowOff>123683</xdr:rowOff>
    </xdr:to>
    <xdr:sp textlink="">
      <xdr:nvSpPr>
        <xdr:cNvPr id="643" name="フローチャート: 判断 642"/>
        <xdr:cNvSpPr/>
      </xdr:nvSpPr>
      <xdr:spPr>
        <a:xfrm>
          <a:off x="12763500" y="1270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140210</xdr:rowOff>
    </xdr:from>
    <xdr:ext cx="534377" cy="259045"/>
    <xdr:sp textlink="">
      <xdr:nvSpPr>
        <xdr:cNvPr id="644" name="テキスト ボックス 643"/>
        <xdr:cNvSpPr txBox="1"/>
      </xdr:nvSpPr>
      <xdr:spPr>
        <a:xfrm>
          <a:off x="12547111" y="124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21267</xdr:rowOff>
    </xdr:from>
    <xdr:to>
      <xdr:col>85</xdr:col>
      <xdr:colOff>177800</xdr:colOff>
      <xdr:row>78</xdr:row>
      <xdr:rowOff>122867</xdr:rowOff>
    </xdr:to>
    <xdr:sp textlink="">
      <xdr:nvSpPr>
        <xdr:cNvPr id="650" name="楕円 649"/>
        <xdr:cNvSpPr/>
      </xdr:nvSpPr>
      <xdr:spPr>
        <a:xfrm>
          <a:off x="16268700" y="133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107644</xdr:rowOff>
    </xdr:from>
    <xdr:ext cx="534377" cy="259045"/>
    <xdr:sp textlink="">
      <xdr:nvSpPr>
        <xdr:cNvPr id="651" name="公債費該当値テキスト"/>
        <xdr:cNvSpPr txBox="1"/>
      </xdr:nvSpPr>
      <xdr:spPr>
        <a:xfrm>
          <a:off x="16370300" y="1330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137331</xdr:rowOff>
    </xdr:from>
    <xdr:to>
      <xdr:col>81</xdr:col>
      <xdr:colOff>101600</xdr:colOff>
      <xdr:row>78</xdr:row>
      <xdr:rowOff>67481</xdr:rowOff>
    </xdr:to>
    <xdr:sp textlink="">
      <xdr:nvSpPr>
        <xdr:cNvPr id="652" name="楕円 651"/>
        <xdr:cNvSpPr/>
      </xdr:nvSpPr>
      <xdr:spPr>
        <a:xfrm>
          <a:off x="15430500" y="133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58608</xdr:rowOff>
    </xdr:from>
    <xdr:ext cx="534377" cy="259045"/>
    <xdr:sp textlink="">
      <xdr:nvSpPr>
        <xdr:cNvPr id="653" name="テキスト ボックス 652"/>
        <xdr:cNvSpPr txBox="1"/>
      </xdr:nvSpPr>
      <xdr:spPr>
        <a:xfrm>
          <a:off x="15214111" y="134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95856</xdr:rowOff>
    </xdr:from>
    <xdr:to>
      <xdr:col>76</xdr:col>
      <xdr:colOff>165100</xdr:colOff>
      <xdr:row>78</xdr:row>
      <xdr:rowOff>26006</xdr:rowOff>
    </xdr:to>
    <xdr:sp textlink="">
      <xdr:nvSpPr>
        <xdr:cNvPr id="654" name="楕円 653"/>
        <xdr:cNvSpPr/>
      </xdr:nvSpPr>
      <xdr:spPr>
        <a:xfrm>
          <a:off x="14541500" y="1329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17133</xdr:rowOff>
    </xdr:from>
    <xdr:ext cx="534377" cy="259045"/>
    <xdr:sp textlink="">
      <xdr:nvSpPr>
        <xdr:cNvPr id="655" name="テキスト ボックス 654"/>
        <xdr:cNvSpPr txBox="1"/>
      </xdr:nvSpPr>
      <xdr:spPr>
        <a:xfrm>
          <a:off x="14325111" y="1339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13331</xdr:rowOff>
    </xdr:from>
    <xdr:to>
      <xdr:col>72</xdr:col>
      <xdr:colOff>38100</xdr:colOff>
      <xdr:row>77</xdr:row>
      <xdr:rowOff>114931</xdr:rowOff>
    </xdr:to>
    <xdr:sp textlink="">
      <xdr:nvSpPr>
        <xdr:cNvPr id="656" name="楕円 655"/>
        <xdr:cNvSpPr/>
      </xdr:nvSpPr>
      <xdr:spPr>
        <a:xfrm>
          <a:off x="13652500" y="132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106058</xdr:rowOff>
    </xdr:from>
    <xdr:ext cx="534377" cy="259045"/>
    <xdr:sp textlink="">
      <xdr:nvSpPr>
        <xdr:cNvPr id="657" name="テキスト ボックス 656"/>
        <xdr:cNvSpPr txBox="1"/>
      </xdr:nvSpPr>
      <xdr:spPr>
        <a:xfrm>
          <a:off x="13436111" y="133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86385</xdr:rowOff>
    </xdr:from>
    <xdr:to>
      <xdr:col>67</xdr:col>
      <xdr:colOff>101600</xdr:colOff>
      <xdr:row>77</xdr:row>
      <xdr:rowOff>16535</xdr:rowOff>
    </xdr:to>
    <xdr:sp textlink="">
      <xdr:nvSpPr>
        <xdr:cNvPr id="658" name="楕円 657"/>
        <xdr:cNvSpPr/>
      </xdr:nvSpPr>
      <xdr:spPr>
        <a:xfrm>
          <a:off x="12763500" y="131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7662</xdr:rowOff>
    </xdr:from>
    <xdr:ext cx="534377" cy="259045"/>
    <xdr:sp textlink="">
      <xdr:nvSpPr>
        <xdr:cNvPr id="659" name="テキスト ボックス 658"/>
        <xdr:cNvSpPr txBox="1"/>
      </xdr:nvSpPr>
      <xdr:spPr>
        <a:xfrm>
          <a:off x="12547111" y="132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1" name="直線コネクタ 680"/>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textlink="">
      <xdr:nvSpPr>
        <xdr:cNvPr id="682"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3" name="直線コネクタ 682"/>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textlink="">
      <xdr:nvSpPr>
        <xdr:cNvPr id="684"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5" name="直線コネクタ 684"/>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91557</xdr:rowOff>
    </xdr:from>
    <xdr:to>
      <xdr:col>85</xdr:col>
      <xdr:colOff>127000</xdr:colOff>
      <xdr:row>98</xdr:row>
      <xdr:rowOff>127264</xdr:rowOff>
    </xdr:to>
    <xdr:cxnSp macro="">
      <xdr:nvCxnSpPr>
        <xdr:cNvPr id="686" name="直線コネクタ 685"/>
        <xdr:cNvCxnSpPr/>
      </xdr:nvCxnSpPr>
      <xdr:spPr>
        <a:xfrm flipV="1">
          <a:off x="15481300" y="15522057"/>
          <a:ext cx="838200" cy="140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102943</xdr:rowOff>
    </xdr:from>
    <xdr:ext cx="534377" cy="259045"/>
    <xdr:sp textlink="">
      <xdr:nvSpPr>
        <xdr:cNvPr id="687" name="積立金平均値テキスト"/>
        <xdr:cNvSpPr txBox="1"/>
      </xdr:nvSpPr>
      <xdr:spPr>
        <a:xfrm>
          <a:off x="16370300" y="1656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textlink="">
      <xdr:nvSpPr>
        <xdr:cNvPr id="688" name="フローチャート: 判断 687"/>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27961</xdr:rowOff>
    </xdr:from>
    <xdr:to>
      <xdr:col>81</xdr:col>
      <xdr:colOff>50800</xdr:colOff>
      <xdr:row>98</xdr:row>
      <xdr:rowOff>127264</xdr:rowOff>
    </xdr:to>
    <xdr:cxnSp macro="">
      <xdr:nvCxnSpPr>
        <xdr:cNvPr id="689" name="直線コネクタ 688"/>
        <xdr:cNvCxnSpPr/>
      </xdr:nvCxnSpPr>
      <xdr:spPr>
        <a:xfrm>
          <a:off x="14592300" y="16487161"/>
          <a:ext cx="889000" cy="44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2856</xdr:rowOff>
    </xdr:from>
    <xdr:to>
      <xdr:col>81</xdr:col>
      <xdr:colOff>101600</xdr:colOff>
      <xdr:row>97</xdr:row>
      <xdr:rowOff>104456</xdr:rowOff>
    </xdr:to>
    <xdr:sp textlink="">
      <xdr:nvSpPr>
        <xdr:cNvPr id="690" name="フローチャート: 判断 689"/>
        <xdr:cNvSpPr/>
      </xdr:nvSpPr>
      <xdr:spPr>
        <a:xfrm>
          <a:off x="154305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120983</xdr:rowOff>
    </xdr:from>
    <xdr:ext cx="534377" cy="259045"/>
    <xdr:sp textlink="">
      <xdr:nvSpPr>
        <xdr:cNvPr id="691" name="テキスト ボックス 690"/>
        <xdr:cNvSpPr txBox="1"/>
      </xdr:nvSpPr>
      <xdr:spPr>
        <a:xfrm>
          <a:off x="15214111" y="1640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27961</xdr:rowOff>
    </xdr:from>
    <xdr:to>
      <xdr:col>76</xdr:col>
      <xdr:colOff>114300</xdr:colOff>
      <xdr:row>96</xdr:row>
      <xdr:rowOff>77040</xdr:rowOff>
    </xdr:to>
    <xdr:cxnSp macro="">
      <xdr:nvCxnSpPr>
        <xdr:cNvPr id="692" name="直線コネクタ 691"/>
        <xdr:cNvCxnSpPr/>
      </xdr:nvCxnSpPr>
      <xdr:spPr>
        <a:xfrm flipV="1">
          <a:off x="13703300" y="16487161"/>
          <a:ext cx="889000" cy="4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14080</xdr:rowOff>
    </xdr:from>
    <xdr:to>
      <xdr:col>76</xdr:col>
      <xdr:colOff>165100</xdr:colOff>
      <xdr:row>97</xdr:row>
      <xdr:rowOff>115680</xdr:rowOff>
    </xdr:to>
    <xdr:sp textlink="">
      <xdr:nvSpPr>
        <xdr:cNvPr id="693" name="フローチャート: 判断 692"/>
        <xdr:cNvSpPr/>
      </xdr:nvSpPr>
      <xdr:spPr>
        <a:xfrm>
          <a:off x="14541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106807</xdr:rowOff>
    </xdr:from>
    <xdr:ext cx="534377" cy="259045"/>
    <xdr:sp textlink="">
      <xdr:nvSpPr>
        <xdr:cNvPr id="694" name="テキスト ボックス 693"/>
        <xdr:cNvSpPr txBox="1"/>
      </xdr:nvSpPr>
      <xdr:spPr>
        <a:xfrm>
          <a:off x="14325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77040</xdr:rowOff>
    </xdr:from>
    <xdr:to>
      <xdr:col>71</xdr:col>
      <xdr:colOff>177800</xdr:colOff>
      <xdr:row>97</xdr:row>
      <xdr:rowOff>24485</xdr:rowOff>
    </xdr:to>
    <xdr:cxnSp macro="">
      <xdr:nvCxnSpPr>
        <xdr:cNvPr id="695" name="直線コネクタ 694"/>
        <xdr:cNvCxnSpPr/>
      </xdr:nvCxnSpPr>
      <xdr:spPr>
        <a:xfrm flipV="1">
          <a:off x="12814300" y="16536240"/>
          <a:ext cx="889000" cy="11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33076</xdr:rowOff>
    </xdr:from>
    <xdr:to>
      <xdr:col>72</xdr:col>
      <xdr:colOff>38100</xdr:colOff>
      <xdr:row>97</xdr:row>
      <xdr:rowOff>134676</xdr:rowOff>
    </xdr:to>
    <xdr:sp textlink="">
      <xdr:nvSpPr>
        <xdr:cNvPr id="696" name="フローチャート: 判断 695"/>
        <xdr:cNvSpPr/>
      </xdr:nvSpPr>
      <xdr:spPr>
        <a:xfrm>
          <a:off x="13652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125803</xdr:rowOff>
    </xdr:from>
    <xdr:ext cx="469744" cy="259045"/>
    <xdr:sp textlink="">
      <xdr:nvSpPr>
        <xdr:cNvPr id="697" name="テキスト ボックス 696"/>
        <xdr:cNvSpPr txBox="1"/>
      </xdr:nvSpPr>
      <xdr:spPr>
        <a:xfrm>
          <a:off x="13468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53490</xdr:rowOff>
    </xdr:from>
    <xdr:to>
      <xdr:col>67</xdr:col>
      <xdr:colOff>101600</xdr:colOff>
      <xdr:row>97</xdr:row>
      <xdr:rowOff>155090</xdr:rowOff>
    </xdr:to>
    <xdr:sp textlink="">
      <xdr:nvSpPr>
        <xdr:cNvPr id="698" name="フローチャート: 判断 697"/>
        <xdr:cNvSpPr/>
      </xdr:nvSpPr>
      <xdr:spPr>
        <a:xfrm>
          <a:off x="12763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146217</xdr:rowOff>
    </xdr:from>
    <xdr:ext cx="469744" cy="259045"/>
    <xdr:sp textlink="">
      <xdr:nvSpPr>
        <xdr:cNvPr id="699" name="テキスト ボックス 698"/>
        <xdr:cNvSpPr txBox="1"/>
      </xdr:nvSpPr>
      <xdr:spPr>
        <a:xfrm>
          <a:off x="12579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40757</xdr:rowOff>
    </xdr:from>
    <xdr:to>
      <xdr:col>85</xdr:col>
      <xdr:colOff>177800</xdr:colOff>
      <xdr:row>90</xdr:row>
      <xdr:rowOff>142357</xdr:rowOff>
    </xdr:to>
    <xdr:sp textlink="">
      <xdr:nvSpPr>
        <xdr:cNvPr id="705" name="楕円 704"/>
        <xdr:cNvSpPr/>
      </xdr:nvSpPr>
      <xdr:spPr>
        <a:xfrm>
          <a:off x="16268700" y="1547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165234</xdr:rowOff>
    </xdr:from>
    <xdr:ext cx="534377" cy="259045"/>
    <xdr:sp textlink="">
      <xdr:nvSpPr>
        <xdr:cNvPr id="706" name="積立金該当値テキスト"/>
        <xdr:cNvSpPr txBox="1"/>
      </xdr:nvSpPr>
      <xdr:spPr>
        <a:xfrm>
          <a:off x="16370300" y="1542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76464</xdr:rowOff>
    </xdr:from>
    <xdr:to>
      <xdr:col>81</xdr:col>
      <xdr:colOff>101600</xdr:colOff>
      <xdr:row>99</xdr:row>
      <xdr:rowOff>6614</xdr:rowOff>
    </xdr:to>
    <xdr:sp textlink="">
      <xdr:nvSpPr>
        <xdr:cNvPr id="707" name="楕円 706"/>
        <xdr:cNvSpPr/>
      </xdr:nvSpPr>
      <xdr:spPr>
        <a:xfrm>
          <a:off x="15430500" y="168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169191</xdr:rowOff>
    </xdr:from>
    <xdr:ext cx="378565" cy="259045"/>
    <xdr:sp textlink="">
      <xdr:nvSpPr>
        <xdr:cNvPr id="708" name="テキスト ボックス 707"/>
        <xdr:cNvSpPr txBox="1"/>
      </xdr:nvSpPr>
      <xdr:spPr>
        <a:xfrm>
          <a:off x="15292017" y="16971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148611</xdr:rowOff>
    </xdr:from>
    <xdr:to>
      <xdr:col>76</xdr:col>
      <xdr:colOff>165100</xdr:colOff>
      <xdr:row>96</xdr:row>
      <xdr:rowOff>78761</xdr:rowOff>
    </xdr:to>
    <xdr:sp textlink="">
      <xdr:nvSpPr>
        <xdr:cNvPr id="709" name="楕円 708"/>
        <xdr:cNvSpPr/>
      </xdr:nvSpPr>
      <xdr:spPr>
        <a:xfrm>
          <a:off x="14541500" y="164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95288</xdr:rowOff>
    </xdr:from>
    <xdr:ext cx="534377" cy="259045"/>
    <xdr:sp textlink="">
      <xdr:nvSpPr>
        <xdr:cNvPr id="710" name="テキスト ボックス 709"/>
        <xdr:cNvSpPr txBox="1"/>
      </xdr:nvSpPr>
      <xdr:spPr>
        <a:xfrm>
          <a:off x="14325111" y="1621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26240</xdr:rowOff>
    </xdr:from>
    <xdr:to>
      <xdr:col>72</xdr:col>
      <xdr:colOff>38100</xdr:colOff>
      <xdr:row>96</xdr:row>
      <xdr:rowOff>127840</xdr:rowOff>
    </xdr:to>
    <xdr:sp textlink="">
      <xdr:nvSpPr>
        <xdr:cNvPr id="711" name="楕円 710"/>
        <xdr:cNvSpPr/>
      </xdr:nvSpPr>
      <xdr:spPr>
        <a:xfrm>
          <a:off x="13652500" y="1648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144367</xdr:rowOff>
    </xdr:from>
    <xdr:ext cx="534377" cy="259045"/>
    <xdr:sp textlink="">
      <xdr:nvSpPr>
        <xdr:cNvPr id="712" name="テキスト ボックス 711"/>
        <xdr:cNvSpPr txBox="1"/>
      </xdr:nvSpPr>
      <xdr:spPr>
        <a:xfrm>
          <a:off x="13436111" y="1626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145135</xdr:rowOff>
    </xdr:from>
    <xdr:to>
      <xdr:col>67</xdr:col>
      <xdr:colOff>101600</xdr:colOff>
      <xdr:row>97</xdr:row>
      <xdr:rowOff>75285</xdr:rowOff>
    </xdr:to>
    <xdr:sp textlink="">
      <xdr:nvSpPr>
        <xdr:cNvPr id="713" name="楕円 712"/>
        <xdr:cNvSpPr/>
      </xdr:nvSpPr>
      <xdr:spPr>
        <a:xfrm>
          <a:off x="12763500" y="166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91812</xdr:rowOff>
    </xdr:from>
    <xdr:ext cx="534377" cy="259045"/>
    <xdr:sp textlink="">
      <xdr:nvSpPr>
        <xdr:cNvPr id="714" name="テキスト ボックス 713"/>
        <xdr:cNvSpPr txBox="1"/>
      </xdr:nvSpPr>
      <xdr:spPr>
        <a:xfrm>
          <a:off x="12547111" y="1637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8" name="直線コネクタ 737"/>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textlink="">
      <xdr:nvSpPr>
        <xdr:cNvPr id="741"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2" name="直線コネクタ 741"/>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144272</xdr:rowOff>
    </xdr:from>
    <xdr:to>
      <xdr:col>116</xdr:col>
      <xdr:colOff>63500</xdr:colOff>
      <xdr:row>38</xdr:row>
      <xdr:rowOff>160083</xdr:rowOff>
    </xdr:to>
    <xdr:cxnSp macro="">
      <xdr:nvCxnSpPr>
        <xdr:cNvPr id="743" name="直線コネクタ 742"/>
        <xdr:cNvCxnSpPr/>
      </xdr:nvCxnSpPr>
      <xdr:spPr>
        <a:xfrm flipV="1">
          <a:off x="21323300" y="6659372"/>
          <a:ext cx="8382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textlink="">
      <xdr:nvSpPr>
        <xdr:cNvPr id="744" name="投資及び出資金平均値テキスト"/>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textlink="">
      <xdr:nvSpPr>
        <xdr:cNvPr id="745" name="フローチャート: 判断 744"/>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92837</xdr:rowOff>
    </xdr:from>
    <xdr:to>
      <xdr:col>111</xdr:col>
      <xdr:colOff>177800</xdr:colOff>
      <xdr:row>38</xdr:row>
      <xdr:rowOff>160083</xdr:rowOff>
    </xdr:to>
    <xdr:cxnSp macro="">
      <xdr:nvCxnSpPr>
        <xdr:cNvPr id="746" name="直線コネクタ 745"/>
        <xdr:cNvCxnSpPr/>
      </xdr:nvCxnSpPr>
      <xdr:spPr>
        <a:xfrm>
          <a:off x="20434300" y="6607937"/>
          <a:ext cx="8890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156337</xdr:rowOff>
    </xdr:from>
    <xdr:to>
      <xdr:col>112</xdr:col>
      <xdr:colOff>38100</xdr:colOff>
      <xdr:row>38</xdr:row>
      <xdr:rowOff>86487</xdr:rowOff>
    </xdr:to>
    <xdr:sp textlink="">
      <xdr:nvSpPr>
        <xdr:cNvPr id="747" name="フローチャート: 判断 746"/>
        <xdr:cNvSpPr/>
      </xdr:nvSpPr>
      <xdr:spPr>
        <a:xfrm>
          <a:off x="21272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103014</xdr:rowOff>
    </xdr:from>
    <xdr:ext cx="378565" cy="259045"/>
    <xdr:sp textlink="">
      <xdr:nvSpPr>
        <xdr:cNvPr id="748" name="テキスト ボックス 747"/>
        <xdr:cNvSpPr txBox="1"/>
      </xdr:nvSpPr>
      <xdr:spPr>
        <a:xfrm>
          <a:off x="21134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92837</xdr:rowOff>
    </xdr:from>
    <xdr:to>
      <xdr:col>107</xdr:col>
      <xdr:colOff>50800</xdr:colOff>
      <xdr:row>38</xdr:row>
      <xdr:rowOff>132652</xdr:rowOff>
    </xdr:to>
    <xdr:cxnSp macro="">
      <xdr:nvCxnSpPr>
        <xdr:cNvPr id="749" name="直線コネクタ 748"/>
        <xdr:cNvCxnSpPr/>
      </xdr:nvCxnSpPr>
      <xdr:spPr>
        <a:xfrm flipV="1">
          <a:off x="19545300" y="6607937"/>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160147</xdr:rowOff>
    </xdr:from>
    <xdr:to>
      <xdr:col>107</xdr:col>
      <xdr:colOff>101600</xdr:colOff>
      <xdr:row>38</xdr:row>
      <xdr:rowOff>90297</xdr:rowOff>
    </xdr:to>
    <xdr:sp textlink="">
      <xdr:nvSpPr>
        <xdr:cNvPr id="750" name="フローチャート: 判断 749"/>
        <xdr:cNvSpPr/>
      </xdr:nvSpPr>
      <xdr:spPr>
        <a:xfrm>
          <a:off x="20383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106824</xdr:rowOff>
    </xdr:from>
    <xdr:ext cx="378565" cy="259045"/>
    <xdr:sp textlink="">
      <xdr:nvSpPr>
        <xdr:cNvPr id="751" name="テキスト ボックス 750"/>
        <xdr:cNvSpPr txBox="1"/>
      </xdr:nvSpPr>
      <xdr:spPr>
        <a:xfrm>
          <a:off x="20245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132652</xdr:rowOff>
    </xdr:from>
    <xdr:to>
      <xdr:col>102</xdr:col>
      <xdr:colOff>114300</xdr:colOff>
      <xdr:row>38</xdr:row>
      <xdr:rowOff>156273</xdr:rowOff>
    </xdr:to>
    <xdr:cxnSp macro="">
      <xdr:nvCxnSpPr>
        <xdr:cNvPr id="752" name="直線コネクタ 751"/>
        <xdr:cNvCxnSpPr/>
      </xdr:nvCxnSpPr>
      <xdr:spPr>
        <a:xfrm flipV="1">
          <a:off x="18656300" y="6647752"/>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166624</xdr:rowOff>
    </xdr:from>
    <xdr:to>
      <xdr:col>102</xdr:col>
      <xdr:colOff>165100</xdr:colOff>
      <xdr:row>38</xdr:row>
      <xdr:rowOff>96774</xdr:rowOff>
    </xdr:to>
    <xdr:sp textlink="">
      <xdr:nvSpPr>
        <xdr:cNvPr id="753" name="フローチャート: 判断 752"/>
        <xdr:cNvSpPr/>
      </xdr:nvSpPr>
      <xdr:spPr>
        <a:xfrm>
          <a:off x="19494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113301</xdr:rowOff>
    </xdr:from>
    <xdr:ext cx="378565" cy="259045"/>
    <xdr:sp textlink="">
      <xdr:nvSpPr>
        <xdr:cNvPr id="754" name="テキスト ボックス 753"/>
        <xdr:cNvSpPr txBox="1"/>
      </xdr:nvSpPr>
      <xdr:spPr>
        <a:xfrm>
          <a:off x="19356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20130</xdr:rowOff>
    </xdr:from>
    <xdr:to>
      <xdr:col>98</xdr:col>
      <xdr:colOff>38100</xdr:colOff>
      <xdr:row>38</xdr:row>
      <xdr:rowOff>121730</xdr:rowOff>
    </xdr:to>
    <xdr:sp textlink="">
      <xdr:nvSpPr>
        <xdr:cNvPr id="755" name="フローチャート: 判断 754"/>
        <xdr:cNvSpPr/>
      </xdr:nvSpPr>
      <xdr:spPr>
        <a:xfrm>
          <a:off x="18605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138256</xdr:rowOff>
    </xdr:from>
    <xdr:ext cx="378565" cy="259045"/>
    <xdr:sp textlink="">
      <xdr:nvSpPr>
        <xdr:cNvPr id="756" name="テキスト ボックス 755"/>
        <xdr:cNvSpPr txBox="1"/>
      </xdr:nvSpPr>
      <xdr:spPr>
        <a:xfrm>
          <a:off x="18467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93472</xdr:rowOff>
    </xdr:from>
    <xdr:to>
      <xdr:col>116</xdr:col>
      <xdr:colOff>114300</xdr:colOff>
      <xdr:row>39</xdr:row>
      <xdr:rowOff>23622</xdr:rowOff>
    </xdr:to>
    <xdr:sp textlink="">
      <xdr:nvSpPr>
        <xdr:cNvPr id="762" name="楕円 761"/>
        <xdr:cNvSpPr/>
      </xdr:nvSpPr>
      <xdr:spPr>
        <a:xfrm>
          <a:off x="221107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8399</xdr:rowOff>
    </xdr:from>
    <xdr:ext cx="378565" cy="259045"/>
    <xdr:sp textlink="">
      <xdr:nvSpPr>
        <xdr:cNvPr id="763" name="投資及び出資金該当値テキスト"/>
        <xdr:cNvSpPr txBox="1"/>
      </xdr:nvSpPr>
      <xdr:spPr>
        <a:xfrm>
          <a:off x="22212300" y="6523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109283</xdr:rowOff>
    </xdr:from>
    <xdr:to>
      <xdr:col>112</xdr:col>
      <xdr:colOff>38100</xdr:colOff>
      <xdr:row>39</xdr:row>
      <xdr:rowOff>39433</xdr:rowOff>
    </xdr:to>
    <xdr:sp textlink="">
      <xdr:nvSpPr>
        <xdr:cNvPr id="764" name="楕円 763"/>
        <xdr:cNvSpPr/>
      </xdr:nvSpPr>
      <xdr:spPr>
        <a:xfrm>
          <a:off x="21272500" y="66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30560</xdr:rowOff>
    </xdr:from>
    <xdr:ext cx="378565" cy="259045"/>
    <xdr:sp textlink="">
      <xdr:nvSpPr>
        <xdr:cNvPr id="765" name="テキスト ボックス 764"/>
        <xdr:cNvSpPr txBox="1"/>
      </xdr:nvSpPr>
      <xdr:spPr>
        <a:xfrm>
          <a:off x="21134017" y="6717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42037</xdr:rowOff>
    </xdr:from>
    <xdr:to>
      <xdr:col>107</xdr:col>
      <xdr:colOff>101600</xdr:colOff>
      <xdr:row>38</xdr:row>
      <xdr:rowOff>143637</xdr:rowOff>
    </xdr:to>
    <xdr:sp textlink="">
      <xdr:nvSpPr>
        <xdr:cNvPr id="766" name="楕円 765"/>
        <xdr:cNvSpPr/>
      </xdr:nvSpPr>
      <xdr:spPr>
        <a:xfrm>
          <a:off x="20383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134764</xdr:rowOff>
    </xdr:from>
    <xdr:ext cx="378565" cy="259045"/>
    <xdr:sp textlink="">
      <xdr:nvSpPr>
        <xdr:cNvPr id="767" name="テキスト ボックス 766"/>
        <xdr:cNvSpPr txBox="1"/>
      </xdr:nvSpPr>
      <xdr:spPr>
        <a:xfrm>
          <a:off x="20245017" y="664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81852</xdr:rowOff>
    </xdr:from>
    <xdr:to>
      <xdr:col>102</xdr:col>
      <xdr:colOff>165100</xdr:colOff>
      <xdr:row>39</xdr:row>
      <xdr:rowOff>12002</xdr:rowOff>
    </xdr:to>
    <xdr:sp textlink="">
      <xdr:nvSpPr>
        <xdr:cNvPr id="768" name="楕円 767"/>
        <xdr:cNvSpPr/>
      </xdr:nvSpPr>
      <xdr:spPr>
        <a:xfrm>
          <a:off x="19494500" y="65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3129</xdr:rowOff>
    </xdr:from>
    <xdr:ext cx="378565" cy="259045"/>
    <xdr:sp textlink="">
      <xdr:nvSpPr>
        <xdr:cNvPr id="769" name="テキスト ボックス 768"/>
        <xdr:cNvSpPr txBox="1"/>
      </xdr:nvSpPr>
      <xdr:spPr>
        <a:xfrm>
          <a:off x="19356017" y="6689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textlink="">
      <xdr:nvSpPr>
        <xdr:cNvPr id="770" name="楕円 769"/>
        <xdr:cNvSpPr/>
      </xdr:nvSpPr>
      <xdr:spPr>
        <a:xfrm>
          <a:off x="18605500" y="66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26750</xdr:rowOff>
    </xdr:from>
    <xdr:ext cx="378565" cy="259045"/>
    <xdr:sp textlink="">
      <xdr:nvSpPr>
        <xdr:cNvPr id="771" name="テキスト ボックス 770"/>
        <xdr:cNvSpPr txBox="1"/>
      </xdr:nvSpPr>
      <xdr:spPr>
        <a:xfrm>
          <a:off x="18467017" y="6713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5" name="直線コネクタ 794"/>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textlink="">
      <xdr:nvSpPr>
        <xdr:cNvPr id="798"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799" name="直線コネクタ 798"/>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39840</xdr:rowOff>
    </xdr:from>
    <xdr:to>
      <xdr:col>116</xdr:col>
      <xdr:colOff>63500</xdr:colOff>
      <xdr:row>59</xdr:row>
      <xdr:rowOff>39954</xdr:rowOff>
    </xdr:to>
    <xdr:cxnSp macro="">
      <xdr:nvCxnSpPr>
        <xdr:cNvPr id="800" name="直線コネクタ 799"/>
        <xdr:cNvCxnSpPr/>
      </xdr:nvCxnSpPr>
      <xdr:spPr>
        <a:xfrm>
          <a:off x="21323300" y="10155390"/>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textlink="">
      <xdr:nvSpPr>
        <xdr:cNvPr id="801" name="貸付金平均値テキスト"/>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textlink="">
      <xdr:nvSpPr>
        <xdr:cNvPr id="802" name="フローチャート: 判断 801"/>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39745</xdr:rowOff>
    </xdr:from>
    <xdr:to>
      <xdr:col>111</xdr:col>
      <xdr:colOff>177800</xdr:colOff>
      <xdr:row>59</xdr:row>
      <xdr:rowOff>39840</xdr:rowOff>
    </xdr:to>
    <xdr:cxnSp macro="">
      <xdr:nvCxnSpPr>
        <xdr:cNvPr id="803" name="直線コネクタ 802"/>
        <xdr:cNvCxnSpPr/>
      </xdr:nvCxnSpPr>
      <xdr:spPr>
        <a:xfrm>
          <a:off x="20434300" y="1015529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118770</xdr:rowOff>
    </xdr:from>
    <xdr:to>
      <xdr:col>112</xdr:col>
      <xdr:colOff>38100</xdr:colOff>
      <xdr:row>59</xdr:row>
      <xdr:rowOff>48920</xdr:rowOff>
    </xdr:to>
    <xdr:sp textlink="">
      <xdr:nvSpPr>
        <xdr:cNvPr id="804" name="フローチャート: 判断 803"/>
        <xdr:cNvSpPr/>
      </xdr:nvSpPr>
      <xdr:spPr>
        <a:xfrm>
          <a:off x="21272500" y="100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65447</xdr:rowOff>
    </xdr:from>
    <xdr:ext cx="469744" cy="259045"/>
    <xdr:sp textlink="">
      <xdr:nvSpPr>
        <xdr:cNvPr id="805" name="テキスト ボックス 804"/>
        <xdr:cNvSpPr txBox="1"/>
      </xdr:nvSpPr>
      <xdr:spPr>
        <a:xfrm>
          <a:off x="21088428" y="98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39650</xdr:rowOff>
    </xdr:from>
    <xdr:to>
      <xdr:col>107</xdr:col>
      <xdr:colOff>50800</xdr:colOff>
      <xdr:row>59</xdr:row>
      <xdr:rowOff>39745</xdr:rowOff>
    </xdr:to>
    <xdr:cxnSp macro="">
      <xdr:nvCxnSpPr>
        <xdr:cNvPr id="806" name="直線コネクタ 805"/>
        <xdr:cNvCxnSpPr/>
      </xdr:nvCxnSpPr>
      <xdr:spPr>
        <a:xfrm>
          <a:off x="19545300" y="10155200"/>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118675</xdr:rowOff>
    </xdr:from>
    <xdr:to>
      <xdr:col>107</xdr:col>
      <xdr:colOff>101600</xdr:colOff>
      <xdr:row>59</xdr:row>
      <xdr:rowOff>48825</xdr:rowOff>
    </xdr:to>
    <xdr:sp textlink="">
      <xdr:nvSpPr>
        <xdr:cNvPr id="807" name="フローチャート: 判断 806"/>
        <xdr:cNvSpPr/>
      </xdr:nvSpPr>
      <xdr:spPr>
        <a:xfrm>
          <a:off x="20383500" y="100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65352</xdr:rowOff>
    </xdr:from>
    <xdr:ext cx="469744" cy="259045"/>
    <xdr:sp textlink="">
      <xdr:nvSpPr>
        <xdr:cNvPr id="808" name="テキスト ボックス 807"/>
        <xdr:cNvSpPr txBox="1"/>
      </xdr:nvSpPr>
      <xdr:spPr>
        <a:xfrm>
          <a:off x="20199428" y="98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39554</xdr:rowOff>
    </xdr:from>
    <xdr:to>
      <xdr:col>102</xdr:col>
      <xdr:colOff>114300</xdr:colOff>
      <xdr:row>59</xdr:row>
      <xdr:rowOff>39650</xdr:rowOff>
    </xdr:to>
    <xdr:cxnSp macro="">
      <xdr:nvCxnSpPr>
        <xdr:cNvPr id="809" name="直線コネクタ 808"/>
        <xdr:cNvCxnSpPr/>
      </xdr:nvCxnSpPr>
      <xdr:spPr>
        <a:xfrm>
          <a:off x="18656300" y="10155104"/>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120218</xdr:rowOff>
    </xdr:from>
    <xdr:to>
      <xdr:col>102</xdr:col>
      <xdr:colOff>165100</xdr:colOff>
      <xdr:row>59</xdr:row>
      <xdr:rowOff>50368</xdr:rowOff>
    </xdr:to>
    <xdr:sp textlink="">
      <xdr:nvSpPr>
        <xdr:cNvPr id="810" name="フローチャート: 判断 809"/>
        <xdr:cNvSpPr/>
      </xdr:nvSpPr>
      <xdr:spPr>
        <a:xfrm>
          <a:off x="19494500" y="1006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66895</xdr:rowOff>
    </xdr:from>
    <xdr:ext cx="469744" cy="259045"/>
    <xdr:sp textlink="">
      <xdr:nvSpPr>
        <xdr:cNvPr id="811" name="テキスト ボックス 810"/>
        <xdr:cNvSpPr txBox="1"/>
      </xdr:nvSpPr>
      <xdr:spPr>
        <a:xfrm>
          <a:off x="19310428" y="98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109874</xdr:rowOff>
    </xdr:from>
    <xdr:to>
      <xdr:col>98</xdr:col>
      <xdr:colOff>38100</xdr:colOff>
      <xdr:row>59</xdr:row>
      <xdr:rowOff>40024</xdr:rowOff>
    </xdr:to>
    <xdr:sp textlink="">
      <xdr:nvSpPr>
        <xdr:cNvPr id="812" name="フローチャート: 判断 811"/>
        <xdr:cNvSpPr/>
      </xdr:nvSpPr>
      <xdr:spPr>
        <a:xfrm>
          <a:off x="18605500" y="1005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56551</xdr:rowOff>
    </xdr:from>
    <xdr:ext cx="469744" cy="259045"/>
    <xdr:sp textlink="">
      <xdr:nvSpPr>
        <xdr:cNvPr id="813" name="テキスト ボックス 812"/>
        <xdr:cNvSpPr txBox="1"/>
      </xdr:nvSpPr>
      <xdr:spPr>
        <a:xfrm>
          <a:off x="18421428" y="982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160604</xdr:rowOff>
    </xdr:from>
    <xdr:to>
      <xdr:col>116</xdr:col>
      <xdr:colOff>114300</xdr:colOff>
      <xdr:row>59</xdr:row>
      <xdr:rowOff>90754</xdr:rowOff>
    </xdr:to>
    <xdr:sp textlink="">
      <xdr:nvSpPr>
        <xdr:cNvPr id="819" name="楕円 818"/>
        <xdr:cNvSpPr/>
      </xdr:nvSpPr>
      <xdr:spPr>
        <a:xfrm>
          <a:off x="22110700" y="101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75531</xdr:rowOff>
    </xdr:from>
    <xdr:ext cx="378565" cy="259045"/>
    <xdr:sp textlink="">
      <xdr:nvSpPr>
        <xdr:cNvPr id="820" name="貸付金該当値テキスト"/>
        <xdr:cNvSpPr txBox="1"/>
      </xdr:nvSpPr>
      <xdr:spPr>
        <a:xfrm>
          <a:off x="22212300" y="10019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160490</xdr:rowOff>
    </xdr:from>
    <xdr:to>
      <xdr:col>112</xdr:col>
      <xdr:colOff>38100</xdr:colOff>
      <xdr:row>59</xdr:row>
      <xdr:rowOff>90640</xdr:rowOff>
    </xdr:to>
    <xdr:sp textlink="">
      <xdr:nvSpPr>
        <xdr:cNvPr id="821" name="楕円 820"/>
        <xdr:cNvSpPr/>
      </xdr:nvSpPr>
      <xdr:spPr>
        <a:xfrm>
          <a:off x="21272500" y="101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81767</xdr:rowOff>
    </xdr:from>
    <xdr:ext cx="378565" cy="259045"/>
    <xdr:sp textlink="">
      <xdr:nvSpPr>
        <xdr:cNvPr id="822" name="テキスト ボックス 821"/>
        <xdr:cNvSpPr txBox="1"/>
      </xdr:nvSpPr>
      <xdr:spPr>
        <a:xfrm>
          <a:off x="21134017" y="1019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160395</xdr:rowOff>
    </xdr:from>
    <xdr:to>
      <xdr:col>107</xdr:col>
      <xdr:colOff>101600</xdr:colOff>
      <xdr:row>59</xdr:row>
      <xdr:rowOff>90545</xdr:rowOff>
    </xdr:to>
    <xdr:sp textlink="">
      <xdr:nvSpPr>
        <xdr:cNvPr id="823" name="楕円 822"/>
        <xdr:cNvSpPr/>
      </xdr:nvSpPr>
      <xdr:spPr>
        <a:xfrm>
          <a:off x="20383500" y="101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81672</xdr:rowOff>
    </xdr:from>
    <xdr:ext cx="378565" cy="259045"/>
    <xdr:sp textlink="">
      <xdr:nvSpPr>
        <xdr:cNvPr id="824" name="テキスト ボックス 823"/>
        <xdr:cNvSpPr txBox="1"/>
      </xdr:nvSpPr>
      <xdr:spPr>
        <a:xfrm>
          <a:off x="20245017" y="10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160300</xdr:rowOff>
    </xdr:from>
    <xdr:to>
      <xdr:col>102</xdr:col>
      <xdr:colOff>165100</xdr:colOff>
      <xdr:row>59</xdr:row>
      <xdr:rowOff>90450</xdr:rowOff>
    </xdr:to>
    <xdr:sp textlink="">
      <xdr:nvSpPr>
        <xdr:cNvPr id="825" name="楕円 824"/>
        <xdr:cNvSpPr/>
      </xdr:nvSpPr>
      <xdr:spPr>
        <a:xfrm>
          <a:off x="19494500" y="101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81577</xdr:rowOff>
    </xdr:from>
    <xdr:ext cx="378565" cy="259045"/>
    <xdr:sp textlink="">
      <xdr:nvSpPr>
        <xdr:cNvPr id="826" name="テキスト ボックス 825"/>
        <xdr:cNvSpPr txBox="1"/>
      </xdr:nvSpPr>
      <xdr:spPr>
        <a:xfrm>
          <a:off x="19356017" y="10197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160204</xdr:rowOff>
    </xdr:from>
    <xdr:to>
      <xdr:col>98</xdr:col>
      <xdr:colOff>38100</xdr:colOff>
      <xdr:row>59</xdr:row>
      <xdr:rowOff>90354</xdr:rowOff>
    </xdr:to>
    <xdr:sp textlink="">
      <xdr:nvSpPr>
        <xdr:cNvPr id="827" name="楕円 826"/>
        <xdr:cNvSpPr/>
      </xdr:nvSpPr>
      <xdr:spPr>
        <a:xfrm>
          <a:off x="18605500" y="1010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81481</xdr:rowOff>
    </xdr:from>
    <xdr:ext cx="378565" cy="259045"/>
    <xdr:sp textlink="">
      <xdr:nvSpPr>
        <xdr:cNvPr id="828" name="テキスト ボックス 827"/>
        <xdr:cNvSpPr txBox="1"/>
      </xdr:nvSpPr>
      <xdr:spPr>
        <a:xfrm>
          <a:off x="18467017" y="10197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3" name="直線コネクタ 852"/>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textlink="">
      <xdr:nvSpPr>
        <xdr:cNvPr id="854"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5" name="直線コネクタ 854"/>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textlink="">
      <xdr:nvSpPr>
        <xdr:cNvPr id="856"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7" name="直線コネクタ 856"/>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107505</xdr:rowOff>
    </xdr:from>
    <xdr:to>
      <xdr:col>116</xdr:col>
      <xdr:colOff>63500</xdr:colOff>
      <xdr:row>78</xdr:row>
      <xdr:rowOff>160007</xdr:rowOff>
    </xdr:to>
    <xdr:cxnSp macro="">
      <xdr:nvCxnSpPr>
        <xdr:cNvPr id="858" name="直線コネクタ 857"/>
        <xdr:cNvCxnSpPr/>
      </xdr:nvCxnSpPr>
      <xdr:spPr>
        <a:xfrm>
          <a:off x="21323300" y="13137705"/>
          <a:ext cx="838200" cy="3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92727</xdr:rowOff>
    </xdr:from>
    <xdr:ext cx="534377" cy="259045"/>
    <xdr:sp textlink="">
      <xdr:nvSpPr>
        <xdr:cNvPr id="859" name="繰出金平均値テキスト"/>
        <xdr:cNvSpPr txBox="1"/>
      </xdr:nvSpPr>
      <xdr:spPr>
        <a:xfrm>
          <a:off x="22212300" y="1278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textlink="">
      <xdr:nvSpPr>
        <xdr:cNvPr id="860" name="フローチャート: 判断 859"/>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107505</xdr:rowOff>
    </xdr:from>
    <xdr:to>
      <xdr:col>111</xdr:col>
      <xdr:colOff>177800</xdr:colOff>
      <xdr:row>78</xdr:row>
      <xdr:rowOff>98933</xdr:rowOff>
    </xdr:to>
    <xdr:cxnSp macro="">
      <xdr:nvCxnSpPr>
        <xdr:cNvPr id="861" name="直線コネクタ 860"/>
        <xdr:cNvCxnSpPr/>
      </xdr:nvCxnSpPr>
      <xdr:spPr>
        <a:xfrm flipV="1">
          <a:off x="20434300" y="13137705"/>
          <a:ext cx="889000" cy="3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textlink="">
      <xdr:nvSpPr>
        <xdr:cNvPr id="862" name="フローチャート: 判断 86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textlink="">
      <xdr:nvSpPr>
        <xdr:cNvPr id="863" name="テキスト ボックス 862"/>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98933</xdr:rowOff>
    </xdr:from>
    <xdr:to>
      <xdr:col>107</xdr:col>
      <xdr:colOff>50800</xdr:colOff>
      <xdr:row>78</xdr:row>
      <xdr:rowOff>102591</xdr:rowOff>
    </xdr:to>
    <xdr:cxnSp macro="">
      <xdr:nvCxnSpPr>
        <xdr:cNvPr id="864" name="直線コネクタ 863"/>
        <xdr:cNvCxnSpPr/>
      </xdr:nvCxnSpPr>
      <xdr:spPr>
        <a:xfrm flipV="1">
          <a:off x="19545300" y="134720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textlink="">
      <xdr:nvSpPr>
        <xdr:cNvPr id="865" name="フローチャート: 判断 86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textlink="">
      <xdr:nvSpPr>
        <xdr:cNvPr id="866" name="テキスト ボックス 865"/>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57519</xdr:rowOff>
    </xdr:from>
    <xdr:to>
      <xdr:col>102</xdr:col>
      <xdr:colOff>114300</xdr:colOff>
      <xdr:row>78</xdr:row>
      <xdr:rowOff>102591</xdr:rowOff>
    </xdr:to>
    <xdr:cxnSp macro="">
      <xdr:nvCxnSpPr>
        <xdr:cNvPr id="867" name="直線コネクタ 866"/>
        <xdr:cNvCxnSpPr/>
      </xdr:nvCxnSpPr>
      <xdr:spPr>
        <a:xfrm>
          <a:off x="18656300" y="13430619"/>
          <a:ext cx="8890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textlink="">
      <xdr:nvSpPr>
        <xdr:cNvPr id="868" name="フローチャート: 判断 86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textlink="">
      <xdr:nvSpPr>
        <xdr:cNvPr id="869" name="テキスト ボックス 86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textlink="">
      <xdr:nvSpPr>
        <xdr:cNvPr id="870" name="フローチャート: 判断 86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textlink="">
      <xdr:nvSpPr>
        <xdr:cNvPr id="871" name="テキスト ボックス 870"/>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109207</xdr:rowOff>
    </xdr:from>
    <xdr:to>
      <xdr:col>116</xdr:col>
      <xdr:colOff>114300</xdr:colOff>
      <xdr:row>79</xdr:row>
      <xdr:rowOff>39357</xdr:rowOff>
    </xdr:to>
    <xdr:sp textlink="">
      <xdr:nvSpPr>
        <xdr:cNvPr id="877" name="楕円 876"/>
        <xdr:cNvSpPr/>
      </xdr:nvSpPr>
      <xdr:spPr>
        <a:xfrm>
          <a:off x="22110700" y="134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24134</xdr:rowOff>
    </xdr:from>
    <xdr:ext cx="534377" cy="259045"/>
    <xdr:sp textlink="">
      <xdr:nvSpPr>
        <xdr:cNvPr id="878" name="繰出金該当値テキスト"/>
        <xdr:cNvSpPr txBox="1"/>
      </xdr:nvSpPr>
      <xdr:spPr>
        <a:xfrm>
          <a:off x="22212300" y="1339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56705</xdr:rowOff>
    </xdr:from>
    <xdr:to>
      <xdr:col>112</xdr:col>
      <xdr:colOff>38100</xdr:colOff>
      <xdr:row>76</xdr:row>
      <xdr:rowOff>158305</xdr:rowOff>
    </xdr:to>
    <xdr:sp textlink="">
      <xdr:nvSpPr>
        <xdr:cNvPr id="879" name="楕円 878"/>
        <xdr:cNvSpPr/>
      </xdr:nvSpPr>
      <xdr:spPr>
        <a:xfrm>
          <a:off x="21272500" y="130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149432</xdr:rowOff>
    </xdr:from>
    <xdr:ext cx="534377" cy="259045"/>
    <xdr:sp textlink="">
      <xdr:nvSpPr>
        <xdr:cNvPr id="880" name="テキスト ボックス 879"/>
        <xdr:cNvSpPr txBox="1"/>
      </xdr:nvSpPr>
      <xdr:spPr>
        <a:xfrm>
          <a:off x="21056111" y="1317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48133</xdr:rowOff>
    </xdr:from>
    <xdr:to>
      <xdr:col>107</xdr:col>
      <xdr:colOff>101600</xdr:colOff>
      <xdr:row>78</xdr:row>
      <xdr:rowOff>149733</xdr:rowOff>
    </xdr:to>
    <xdr:sp textlink="">
      <xdr:nvSpPr>
        <xdr:cNvPr id="881" name="楕円 880"/>
        <xdr:cNvSpPr/>
      </xdr:nvSpPr>
      <xdr:spPr>
        <a:xfrm>
          <a:off x="20383500" y="134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140860</xdr:rowOff>
    </xdr:from>
    <xdr:ext cx="534377" cy="259045"/>
    <xdr:sp textlink="">
      <xdr:nvSpPr>
        <xdr:cNvPr id="882" name="テキスト ボックス 881"/>
        <xdr:cNvSpPr txBox="1"/>
      </xdr:nvSpPr>
      <xdr:spPr>
        <a:xfrm>
          <a:off x="20167111" y="1351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51791</xdr:rowOff>
    </xdr:from>
    <xdr:to>
      <xdr:col>102</xdr:col>
      <xdr:colOff>165100</xdr:colOff>
      <xdr:row>78</xdr:row>
      <xdr:rowOff>153391</xdr:rowOff>
    </xdr:to>
    <xdr:sp textlink="">
      <xdr:nvSpPr>
        <xdr:cNvPr id="883" name="楕円 882"/>
        <xdr:cNvSpPr/>
      </xdr:nvSpPr>
      <xdr:spPr>
        <a:xfrm>
          <a:off x="19494500" y="1342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144518</xdr:rowOff>
    </xdr:from>
    <xdr:ext cx="534377" cy="259045"/>
    <xdr:sp textlink="">
      <xdr:nvSpPr>
        <xdr:cNvPr id="884" name="テキスト ボックス 883"/>
        <xdr:cNvSpPr txBox="1"/>
      </xdr:nvSpPr>
      <xdr:spPr>
        <a:xfrm>
          <a:off x="19278111" y="1351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6719</xdr:rowOff>
    </xdr:from>
    <xdr:to>
      <xdr:col>98</xdr:col>
      <xdr:colOff>38100</xdr:colOff>
      <xdr:row>78</xdr:row>
      <xdr:rowOff>108319</xdr:rowOff>
    </xdr:to>
    <xdr:sp textlink="">
      <xdr:nvSpPr>
        <xdr:cNvPr id="885" name="楕円 884"/>
        <xdr:cNvSpPr/>
      </xdr:nvSpPr>
      <xdr:spPr>
        <a:xfrm>
          <a:off x="18605500" y="133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99446</xdr:rowOff>
    </xdr:from>
    <xdr:ext cx="534377" cy="259045"/>
    <xdr:sp textlink="">
      <xdr:nvSpPr>
        <xdr:cNvPr id="886" name="テキスト ボックス 885"/>
        <xdr:cNvSpPr txBox="1"/>
      </xdr:nvSpPr>
      <xdr:spPr>
        <a:xfrm>
          <a:off x="18389111" y="134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補助費等、普通建設事業費、積立金の住民一人当たりのコストが類似団体平均値を上回っている状況にある。扶助費は、類似団体平均値を下回っている状況ではあるが、物件費とともに増加傾向にあることから、財政構造の硬直化が懸念されるため、更なる改善に努める必要がある。</a:t>
          </a:r>
        </a:p>
        <a:p>
          <a:r>
            <a:rPr kumimoji="1" lang="ja-JP" altLang="en-US" sz="1300">
              <a:latin typeface="ＭＳ Ｐゴシック" panose="020B0600070205080204" pitchFamily="50" charset="-128"/>
              <a:ea typeface="ＭＳ Ｐゴシック" panose="020B0600070205080204" pitchFamily="50" charset="-128"/>
            </a:rPr>
            <a:t>補助費等は、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令和２年度の特別定額給付金事業（１人当たり１０万円）による大幅な増額となったが、類似団体平均を上回っている要因としては、</a:t>
          </a:r>
          <a:r>
            <a:rPr kumimoji="1" lang="ja-JP" altLang="en-US" sz="1300">
              <a:latin typeface="ＭＳ Ｐゴシック" panose="020B0600070205080204" pitchFamily="50" charset="-128"/>
              <a:ea typeface="ＭＳ Ｐゴシック" panose="020B0600070205080204" pitchFamily="50" charset="-128"/>
            </a:rPr>
            <a:t>一部事務組合への負担金の割合が高いことが主な要因となっている。また、普通建設事業費は、学校ＩＣＴ環境整備のほか、公共施設の大規模改修工事に伴うものであり、今後も千葉ニュータウン事業初期に建設された公共施設の大規模改修が数年にわたり予定されているため、数値の上昇が予想される。積立金に関しては、実質収支額からの財政調整基金への積立ての増加や新たな基金を新設したことにより基金の組み換えを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住民一人当たりのコストを下げる取組として、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105,772
103,405
123.79
58,423,698
54,724,523
2,997,824
22,907,364
13,368,032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31496</xdr:rowOff>
    </xdr:from>
    <xdr:to>
      <xdr:col>24</xdr:col>
      <xdr:colOff>63500</xdr:colOff>
      <xdr:row>34</xdr:row>
      <xdr:rowOff>132842</xdr:rowOff>
    </xdr:to>
    <xdr:cxnSp macro="">
      <xdr:nvCxnSpPr>
        <xdr:cNvPr id="61" name="直線コネクタ 60"/>
        <xdr:cNvCxnSpPr/>
      </xdr:nvCxnSpPr>
      <xdr:spPr>
        <a:xfrm flipV="1">
          <a:off x="3797300" y="5689346"/>
          <a:ext cx="838200" cy="27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23131</xdr:rowOff>
    </xdr:from>
    <xdr:ext cx="469744" cy="259045"/>
    <xdr:sp textlink="">
      <xdr:nvSpPr>
        <xdr:cNvPr id="62" name="議会費平均値テキスト"/>
        <xdr:cNvSpPr txBox="1"/>
      </xdr:nvSpPr>
      <xdr:spPr>
        <a:xfrm>
          <a:off x="4686300" y="5852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122174</xdr:rowOff>
    </xdr:from>
    <xdr:to>
      <xdr:col>19</xdr:col>
      <xdr:colOff>177800</xdr:colOff>
      <xdr:row>34</xdr:row>
      <xdr:rowOff>132842</xdr:rowOff>
    </xdr:to>
    <xdr:cxnSp macro="">
      <xdr:nvCxnSpPr>
        <xdr:cNvPr id="64" name="直線コネクタ 63"/>
        <xdr:cNvCxnSpPr/>
      </xdr:nvCxnSpPr>
      <xdr:spPr>
        <a:xfrm>
          <a:off x="2908300" y="595147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24892</xdr:rowOff>
    </xdr:from>
    <xdr:to>
      <xdr:col>20</xdr:col>
      <xdr:colOff>38100</xdr:colOff>
      <xdr:row>31</xdr:row>
      <xdr:rowOff>126492</xdr:rowOff>
    </xdr:to>
    <xdr:sp textlink="">
      <xdr:nvSpPr>
        <xdr:cNvPr id="65" name="フローチャート: 判断 64"/>
        <xdr:cNvSpPr/>
      </xdr:nvSpPr>
      <xdr:spPr>
        <a:xfrm>
          <a:off x="3746500" y="533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143019</xdr:rowOff>
    </xdr:from>
    <xdr:ext cx="469744" cy="259045"/>
    <xdr:sp textlink="">
      <xdr:nvSpPr>
        <xdr:cNvPr id="66" name="テキスト ボックス 65"/>
        <xdr:cNvSpPr txBox="1"/>
      </xdr:nvSpPr>
      <xdr:spPr>
        <a:xfrm>
          <a:off x="3562428" y="511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90170</xdr:rowOff>
    </xdr:from>
    <xdr:to>
      <xdr:col>15</xdr:col>
      <xdr:colOff>50800</xdr:colOff>
      <xdr:row>34</xdr:row>
      <xdr:rowOff>122174</xdr:rowOff>
    </xdr:to>
    <xdr:cxnSp macro="">
      <xdr:nvCxnSpPr>
        <xdr:cNvPr id="67" name="直線コネクタ 66"/>
        <xdr:cNvCxnSpPr/>
      </xdr:nvCxnSpPr>
      <xdr:spPr>
        <a:xfrm>
          <a:off x="2019300" y="591947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30</xdr:row>
      <xdr:rowOff>152146</xdr:rowOff>
    </xdr:from>
    <xdr:to>
      <xdr:col>15</xdr:col>
      <xdr:colOff>101600</xdr:colOff>
      <xdr:row>31</xdr:row>
      <xdr:rowOff>82296</xdr:rowOff>
    </xdr:to>
    <xdr:sp textlink="">
      <xdr:nvSpPr>
        <xdr:cNvPr id="68" name="フローチャート: 判断 67"/>
        <xdr:cNvSpPr/>
      </xdr:nvSpPr>
      <xdr:spPr>
        <a:xfrm>
          <a:off x="2857500" y="52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98823</xdr:rowOff>
    </xdr:from>
    <xdr:ext cx="469744" cy="259045"/>
    <xdr:sp textlink="">
      <xdr:nvSpPr>
        <xdr:cNvPr id="69" name="テキスト ボックス 68"/>
        <xdr:cNvSpPr txBox="1"/>
      </xdr:nvSpPr>
      <xdr:spPr>
        <a:xfrm>
          <a:off x="2673428" y="507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27686</xdr:rowOff>
    </xdr:from>
    <xdr:to>
      <xdr:col>10</xdr:col>
      <xdr:colOff>114300</xdr:colOff>
      <xdr:row>34</xdr:row>
      <xdr:rowOff>90170</xdr:rowOff>
    </xdr:to>
    <xdr:cxnSp macro="">
      <xdr:nvCxnSpPr>
        <xdr:cNvPr id="70" name="直線コネクタ 69"/>
        <xdr:cNvCxnSpPr/>
      </xdr:nvCxnSpPr>
      <xdr:spPr>
        <a:xfrm>
          <a:off x="1130300" y="5856986"/>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30</xdr:row>
      <xdr:rowOff>141478</xdr:rowOff>
    </xdr:from>
    <xdr:to>
      <xdr:col>10</xdr:col>
      <xdr:colOff>165100</xdr:colOff>
      <xdr:row>31</xdr:row>
      <xdr:rowOff>71628</xdr:rowOff>
    </xdr:to>
    <xdr:sp textlink="">
      <xdr:nvSpPr>
        <xdr:cNvPr id="71" name="フローチャート: 判断 70"/>
        <xdr:cNvSpPr/>
      </xdr:nvSpPr>
      <xdr:spPr>
        <a:xfrm>
          <a:off x="1968500" y="528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88155</xdr:rowOff>
    </xdr:from>
    <xdr:ext cx="469744" cy="259045"/>
    <xdr:sp textlink="">
      <xdr:nvSpPr>
        <xdr:cNvPr id="72" name="テキスト ボックス 71"/>
        <xdr:cNvSpPr txBox="1"/>
      </xdr:nvSpPr>
      <xdr:spPr>
        <a:xfrm>
          <a:off x="1784428" y="506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127000</xdr:rowOff>
    </xdr:from>
    <xdr:to>
      <xdr:col>6</xdr:col>
      <xdr:colOff>38100</xdr:colOff>
      <xdr:row>31</xdr:row>
      <xdr:rowOff>57150</xdr:rowOff>
    </xdr:to>
    <xdr:sp textlink="">
      <xdr:nvSpPr>
        <xdr:cNvPr id="73" name="フローチャート: 判断 72"/>
        <xdr:cNvSpPr/>
      </xdr:nvSpPr>
      <xdr:spPr>
        <a:xfrm>
          <a:off x="1079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73677</xdr:rowOff>
    </xdr:from>
    <xdr:ext cx="469744" cy="259045"/>
    <xdr:sp textlink="">
      <xdr:nvSpPr>
        <xdr:cNvPr id="74" name="テキスト ボックス 73"/>
        <xdr:cNvSpPr txBox="1"/>
      </xdr:nvSpPr>
      <xdr:spPr>
        <a:xfrm>
          <a:off x="895428" y="50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152146</xdr:rowOff>
    </xdr:from>
    <xdr:to>
      <xdr:col>24</xdr:col>
      <xdr:colOff>114300</xdr:colOff>
      <xdr:row>33</xdr:row>
      <xdr:rowOff>82296</xdr:rowOff>
    </xdr:to>
    <xdr:sp textlink="">
      <xdr:nvSpPr>
        <xdr:cNvPr id="80" name="楕円 79"/>
        <xdr:cNvSpPr/>
      </xdr:nvSpPr>
      <xdr:spPr>
        <a:xfrm>
          <a:off x="4584700" y="56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3573</xdr:rowOff>
    </xdr:from>
    <xdr:ext cx="469744" cy="259045"/>
    <xdr:sp textlink="">
      <xdr:nvSpPr>
        <xdr:cNvPr id="81" name="議会費該当値テキスト"/>
        <xdr:cNvSpPr txBox="1"/>
      </xdr:nvSpPr>
      <xdr:spPr>
        <a:xfrm>
          <a:off x="4686300" y="548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82042</xdr:rowOff>
    </xdr:from>
    <xdr:to>
      <xdr:col>20</xdr:col>
      <xdr:colOff>38100</xdr:colOff>
      <xdr:row>35</xdr:row>
      <xdr:rowOff>12192</xdr:rowOff>
    </xdr:to>
    <xdr:sp textlink="">
      <xdr:nvSpPr>
        <xdr:cNvPr id="82" name="楕円 81"/>
        <xdr:cNvSpPr/>
      </xdr:nvSpPr>
      <xdr:spPr>
        <a:xfrm>
          <a:off x="3746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3319</xdr:rowOff>
    </xdr:from>
    <xdr:ext cx="469744" cy="259045"/>
    <xdr:sp textlink="">
      <xdr:nvSpPr>
        <xdr:cNvPr id="83" name="テキスト ボックス 82"/>
        <xdr:cNvSpPr txBox="1"/>
      </xdr:nvSpPr>
      <xdr:spPr>
        <a:xfrm>
          <a:off x="3562428" y="60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71374</xdr:rowOff>
    </xdr:from>
    <xdr:to>
      <xdr:col>15</xdr:col>
      <xdr:colOff>101600</xdr:colOff>
      <xdr:row>35</xdr:row>
      <xdr:rowOff>1524</xdr:rowOff>
    </xdr:to>
    <xdr:sp textlink="">
      <xdr:nvSpPr>
        <xdr:cNvPr id="84" name="楕円 83"/>
        <xdr:cNvSpPr/>
      </xdr:nvSpPr>
      <xdr:spPr>
        <a:xfrm>
          <a:off x="2857500" y="59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164101</xdr:rowOff>
    </xdr:from>
    <xdr:ext cx="469744" cy="259045"/>
    <xdr:sp textlink="">
      <xdr:nvSpPr>
        <xdr:cNvPr id="85" name="テキスト ボックス 84"/>
        <xdr:cNvSpPr txBox="1"/>
      </xdr:nvSpPr>
      <xdr:spPr>
        <a:xfrm>
          <a:off x="2673428" y="599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39370</xdr:rowOff>
    </xdr:from>
    <xdr:to>
      <xdr:col>10</xdr:col>
      <xdr:colOff>165100</xdr:colOff>
      <xdr:row>34</xdr:row>
      <xdr:rowOff>140970</xdr:rowOff>
    </xdr:to>
    <xdr:sp textlink="">
      <xdr:nvSpPr>
        <xdr:cNvPr id="86" name="楕円 85"/>
        <xdr:cNvSpPr/>
      </xdr:nvSpPr>
      <xdr:spPr>
        <a:xfrm>
          <a:off x="19685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132097</xdr:rowOff>
    </xdr:from>
    <xdr:ext cx="469744" cy="259045"/>
    <xdr:sp textlink="">
      <xdr:nvSpPr>
        <xdr:cNvPr id="87" name="テキスト ボックス 86"/>
        <xdr:cNvSpPr txBox="1"/>
      </xdr:nvSpPr>
      <xdr:spPr>
        <a:xfrm>
          <a:off x="1784428" y="59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148336</xdr:rowOff>
    </xdr:from>
    <xdr:to>
      <xdr:col>6</xdr:col>
      <xdr:colOff>38100</xdr:colOff>
      <xdr:row>34</xdr:row>
      <xdr:rowOff>78486</xdr:rowOff>
    </xdr:to>
    <xdr:sp textlink="">
      <xdr:nvSpPr>
        <xdr:cNvPr id="88" name="楕円 87"/>
        <xdr:cNvSpPr/>
      </xdr:nvSpPr>
      <xdr:spPr>
        <a:xfrm>
          <a:off x="1079500" y="58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69613</xdr:rowOff>
    </xdr:from>
    <xdr:ext cx="469744" cy="259045"/>
    <xdr:sp textlink="">
      <xdr:nvSpPr>
        <xdr:cNvPr id="89" name="テキスト ボックス 88"/>
        <xdr:cNvSpPr txBox="1"/>
      </xdr:nvSpPr>
      <xdr:spPr>
        <a:xfrm>
          <a:off x="895428" y="58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27842</xdr:rowOff>
    </xdr:from>
    <xdr:to>
      <xdr:col>24</xdr:col>
      <xdr:colOff>62865</xdr:colOff>
      <xdr:row>54</xdr:row>
      <xdr:rowOff>72583</xdr:rowOff>
    </xdr:to>
    <xdr:cxnSp macro="">
      <xdr:nvCxnSpPr>
        <xdr:cNvPr id="112" name="直線コネクタ 111"/>
        <xdr:cNvCxnSpPr/>
      </xdr:nvCxnSpPr>
      <xdr:spPr>
        <a:xfrm flipV="1">
          <a:off x="4633595" y="8600342"/>
          <a:ext cx="1270" cy="7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76410</xdr:rowOff>
    </xdr:from>
    <xdr:ext cx="599010" cy="259045"/>
    <xdr:sp textlink="">
      <xdr:nvSpPr>
        <xdr:cNvPr id="113" name="総務費最小値テキスト"/>
        <xdr:cNvSpPr txBox="1"/>
      </xdr:nvSpPr>
      <xdr:spPr>
        <a:xfrm>
          <a:off x="4686300" y="933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72583</xdr:rowOff>
    </xdr:from>
    <xdr:to>
      <xdr:col>24</xdr:col>
      <xdr:colOff>152400</xdr:colOff>
      <xdr:row>54</xdr:row>
      <xdr:rowOff>72583</xdr:rowOff>
    </xdr:to>
    <xdr:cxnSp macro="">
      <xdr:nvCxnSpPr>
        <xdr:cNvPr id="114" name="直線コネクタ 113"/>
        <xdr:cNvCxnSpPr/>
      </xdr:nvCxnSpPr>
      <xdr:spPr>
        <a:xfrm>
          <a:off x="4546600" y="93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145969</xdr:rowOff>
    </xdr:from>
    <xdr:ext cx="599010" cy="259045"/>
    <xdr:sp textlink="">
      <xdr:nvSpPr>
        <xdr:cNvPr id="115" name="総務費最大値テキスト"/>
        <xdr:cNvSpPr txBox="1"/>
      </xdr:nvSpPr>
      <xdr:spPr>
        <a:xfrm>
          <a:off x="4686300" y="837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27842</xdr:rowOff>
    </xdr:from>
    <xdr:to>
      <xdr:col>24</xdr:col>
      <xdr:colOff>152400</xdr:colOff>
      <xdr:row>50</xdr:row>
      <xdr:rowOff>27842</xdr:rowOff>
    </xdr:to>
    <xdr:cxnSp macro="">
      <xdr:nvCxnSpPr>
        <xdr:cNvPr id="116" name="直線コネクタ 115"/>
        <xdr:cNvCxnSpPr/>
      </xdr:nvCxnSpPr>
      <xdr:spPr>
        <a:xfrm>
          <a:off x="4546600" y="860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131718</xdr:rowOff>
    </xdr:from>
    <xdr:to>
      <xdr:col>24</xdr:col>
      <xdr:colOff>63500</xdr:colOff>
      <xdr:row>59</xdr:row>
      <xdr:rowOff>59443</xdr:rowOff>
    </xdr:to>
    <xdr:cxnSp macro="">
      <xdr:nvCxnSpPr>
        <xdr:cNvPr id="117" name="直線コネクタ 116"/>
        <xdr:cNvCxnSpPr/>
      </xdr:nvCxnSpPr>
      <xdr:spPr>
        <a:xfrm flipV="1">
          <a:off x="3797300" y="8704218"/>
          <a:ext cx="838200" cy="147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12088</xdr:rowOff>
    </xdr:from>
    <xdr:ext cx="599010" cy="259045"/>
    <xdr:sp textlink="">
      <xdr:nvSpPr>
        <xdr:cNvPr id="118" name="総務費平均値テキスト"/>
        <xdr:cNvSpPr txBox="1"/>
      </xdr:nvSpPr>
      <xdr:spPr>
        <a:xfrm>
          <a:off x="4686300" y="909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33661</xdr:rowOff>
    </xdr:from>
    <xdr:to>
      <xdr:col>24</xdr:col>
      <xdr:colOff>114300</xdr:colOff>
      <xdr:row>53</xdr:row>
      <xdr:rowOff>135261</xdr:rowOff>
    </xdr:to>
    <xdr:sp textlink="">
      <xdr:nvSpPr>
        <xdr:cNvPr id="119" name="フローチャート: 判断 118"/>
        <xdr:cNvSpPr/>
      </xdr:nvSpPr>
      <xdr:spPr>
        <a:xfrm>
          <a:off x="4584700" y="912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59443</xdr:rowOff>
    </xdr:from>
    <xdr:to>
      <xdr:col>19</xdr:col>
      <xdr:colOff>177800</xdr:colOff>
      <xdr:row>59</xdr:row>
      <xdr:rowOff>75116</xdr:rowOff>
    </xdr:to>
    <xdr:cxnSp macro="">
      <xdr:nvCxnSpPr>
        <xdr:cNvPr id="120" name="直線コネクタ 119"/>
        <xdr:cNvCxnSpPr/>
      </xdr:nvCxnSpPr>
      <xdr:spPr>
        <a:xfrm flipV="1">
          <a:off x="2908300" y="10174993"/>
          <a:ext cx="889000" cy="1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81320</xdr:rowOff>
    </xdr:from>
    <xdr:to>
      <xdr:col>20</xdr:col>
      <xdr:colOff>38100</xdr:colOff>
      <xdr:row>59</xdr:row>
      <xdr:rowOff>11470</xdr:rowOff>
    </xdr:to>
    <xdr:sp textlink="">
      <xdr:nvSpPr>
        <xdr:cNvPr id="121" name="フローチャート: 判断 120"/>
        <xdr:cNvSpPr/>
      </xdr:nvSpPr>
      <xdr:spPr>
        <a:xfrm>
          <a:off x="3746500" y="1002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27997</xdr:rowOff>
    </xdr:from>
    <xdr:ext cx="534377" cy="259045"/>
    <xdr:sp textlink="">
      <xdr:nvSpPr>
        <xdr:cNvPr id="122" name="テキスト ボックス 121"/>
        <xdr:cNvSpPr txBox="1"/>
      </xdr:nvSpPr>
      <xdr:spPr>
        <a:xfrm>
          <a:off x="3530111" y="980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152492</xdr:rowOff>
    </xdr:from>
    <xdr:to>
      <xdr:col>15</xdr:col>
      <xdr:colOff>50800</xdr:colOff>
      <xdr:row>59</xdr:row>
      <xdr:rowOff>75116</xdr:rowOff>
    </xdr:to>
    <xdr:cxnSp macro="">
      <xdr:nvCxnSpPr>
        <xdr:cNvPr id="123" name="直線コネクタ 122"/>
        <xdr:cNvCxnSpPr/>
      </xdr:nvCxnSpPr>
      <xdr:spPr>
        <a:xfrm>
          <a:off x="2019300" y="10096592"/>
          <a:ext cx="889000" cy="9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118764</xdr:rowOff>
    </xdr:from>
    <xdr:to>
      <xdr:col>15</xdr:col>
      <xdr:colOff>101600</xdr:colOff>
      <xdr:row>59</xdr:row>
      <xdr:rowOff>48914</xdr:rowOff>
    </xdr:to>
    <xdr:sp textlink="">
      <xdr:nvSpPr>
        <xdr:cNvPr id="124" name="フローチャート: 判断 123"/>
        <xdr:cNvSpPr/>
      </xdr:nvSpPr>
      <xdr:spPr>
        <a:xfrm>
          <a:off x="2857500" y="1006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65441</xdr:rowOff>
    </xdr:from>
    <xdr:ext cx="534377" cy="259045"/>
    <xdr:sp textlink="">
      <xdr:nvSpPr>
        <xdr:cNvPr id="125" name="テキスト ボックス 124"/>
        <xdr:cNvSpPr txBox="1"/>
      </xdr:nvSpPr>
      <xdr:spPr>
        <a:xfrm>
          <a:off x="2641111" y="98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152492</xdr:rowOff>
    </xdr:from>
    <xdr:to>
      <xdr:col>10</xdr:col>
      <xdr:colOff>114300</xdr:colOff>
      <xdr:row>59</xdr:row>
      <xdr:rowOff>30073</xdr:rowOff>
    </xdr:to>
    <xdr:cxnSp macro="">
      <xdr:nvCxnSpPr>
        <xdr:cNvPr id="126" name="直線コネクタ 125"/>
        <xdr:cNvCxnSpPr/>
      </xdr:nvCxnSpPr>
      <xdr:spPr>
        <a:xfrm flipV="1">
          <a:off x="1130300" y="10096592"/>
          <a:ext cx="889000" cy="4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101034</xdr:rowOff>
    </xdr:from>
    <xdr:to>
      <xdr:col>10</xdr:col>
      <xdr:colOff>165100</xdr:colOff>
      <xdr:row>59</xdr:row>
      <xdr:rowOff>31184</xdr:rowOff>
    </xdr:to>
    <xdr:sp textlink="">
      <xdr:nvSpPr>
        <xdr:cNvPr id="127" name="フローチャート: 判断 126"/>
        <xdr:cNvSpPr/>
      </xdr:nvSpPr>
      <xdr:spPr>
        <a:xfrm>
          <a:off x="1968500" y="100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47711</xdr:rowOff>
    </xdr:from>
    <xdr:ext cx="534377" cy="259045"/>
    <xdr:sp textlink="">
      <xdr:nvSpPr>
        <xdr:cNvPr id="128" name="テキスト ボックス 127"/>
        <xdr:cNvSpPr txBox="1"/>
      </xdr:nvSpPr>
      <xdr:spPr>
        <a:xfrm>
          <a:off x="1752111" y="982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110361</xdr:rowOff>
    </xdr:from>
    <xdr:to>
      <xdr:col>6</xdr:col>
      <xdr:colOff>38100</xdr:colOff>
      <xdr:row>59</xdr:row>
      <xdr:rowOff>40511</xdr:rowOff>
    </xdr:to>
    <xdr:sp textlink="">
      <xdr:nvSpPr>
        <xdr:cNvPr id="129" name="フローチャート: 判断 128"/>
        <xdr:cNvSpPr/>
      </xdr:nvSpPr>
      <xdr:spPr>
        <a:xfrm>
          <a:off x="1079500" y="100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57038</xdr:rowOff>
    </xdr:from>
    <xdr:ext cx="534377" cy="259045"/>
    <xdr:sp textlink="">
      <xdr:nvSpPr>
        <xdr:cNvPr id="130" name="テキスト ボックス 129"/>
        <xdr:cNvSpPr txBox="1"/>
      </xdr:nvSpPr>
      <xdr:spPr>
        <a:xfrm>
          <a:off x="863111" y="982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80918</xdr:rowOff>
    </xdr:from>
    <xdr:to>
      <xdr:col>24</xdr:col>
      <xdr:colOff>114300</xdr:colOff>
      <xdr:row>51</xdr:row>
      <xdr:rowOff>11068</xdr:rowOff>
    </xdr:to>
    <xdr:sp textlink="">
      <xdr:nvSpPr>
        <xdr:cNvPr id="136" name="楕円 135"/>
        <xdr:cNvSpPr/>
      </xdr:nvSpPr>
      <xdr:spPr>
        <a:xfrm>
          <a:off x="4584700" y="865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167295</xdr:rowOff>
    </xdr:from>
    <xdr:ext cx="599010" cy="259045"/>
    <xdr:sp textlink="">
      <xdr:nvSpPr>
        <xdr:cNvPr id="137" name="総務費該当値テキスト"/>
        <xdr:cNvSpPr txBox="1"/>
      </xdr:nvSpPr>
      <xdr:spPr>
        <a:xfrm>
          <a:off x="4686300" y="85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8643</xdr:rowOff>
    </xdr:from>
    <xdr:to>
      <xdr:col>20</xdr:col>
      <xdr:colOff>38100</xdr:colOff>
      <xdr:row>59</xdr:row>
      <xdr:rowOff>110243</xdr:rowOff>
    </xdr:to>
    <xdr:sp textlink="">
      <xdr:nvSpPr>
        <xdr:cNvPr id="138" name="楕円 137"/>
        <xdr:cNvSpPr/>
      </xdr:nvSpPr>
      <xdr:spPr>
        <a:xfrm>
          <a:off x="3746500" y="101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101370</xdr:rowOff>
    </xdr:from>
    <xdr:ext cx="534377" cy="259045"/>
    <xdr:sp textlink="">
      <xdr:nvSpPr>
        <xdr:cNvPr id="139" name="テキスト ボックス 138"/>
        <xdr:cNvSpPr txBox="1"/>
      </xdr:nvSpPr>
      <xdr:spPr>
        <a:xfrm>
          <a:off x="3530111" y="102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24316</xdr:rowOff>
    </xdr:from>
    <xdr:to>
      <xdr:col>15</xdr:col>
      <xdr:colOff>101600</xdr:colOff>
      <xdr:row>59</xdr:row>
      <xdr:rowOff>125916</xdr:rowOff>
    </xdr:to>
    <xdr:sp textlink="">
      <xdr:nvSpPr>
        <xdr:cNvPr id="140" name="楕円 139"/>
        <xdr:cNvSpPr/>
      </xdr:nvSpPr>
      <xdr:spPr>
        <a:xfrm>
          <a:off x="2857500" y="101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117043</xdr:rowOff>
    </xdr:from>
    <xdr:ext cx="534377" cy="259045"/>
    <xdr:sp textlink="">
      <xdr:nvSpPr>
        <xdr:cNvPr id="141" name="テキスト ボックス 140"/>
        <xdr:cNvSpPr txBox="1"/>
      </xdr:nvSpPr>
      <xdr:spPr>
        <a:xfrm>
          <a:off x="2641111" y="102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101692</xdr:rowOff>
    </xdr:from>
    <xdr:to>
      <xdr:col>10</xdr:col>
      <xdr:colOff>165100</xdr:colOff>
      <xdr:row>59</xdr:row>
      <xdr:rowOff>31842</xdr:rowOff>
    </xdr:to>
    <xdr:sp textlink="">
      <xdr:nvSpPr>
        <xdr:cNvPr id="142" name="楕円 141"/>
        <xdr:cNvSpPr/>
      </xdr:nvSpPr>
      <xdr:spPr>
        <a:xfrm>
          <a:off x="1968500" y="100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22969</xdr:rowOff>
    </xdr:from>
    <xdr:ext cx="534377" cy="259045"/>
    <xdr:sp textlink="">
      <xdr:nvSpPr>
        <xdr:cNvPr id="143" name="テキスト ボックス 142"/>
        <xdr:cNvSpPr txBox="1"/>
      </xdr:nvSpPr>
      <xdr:spPr>
        <a:xfrm>
          <a:off x="1752111" y="1013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150723</xdr:rowOff>
    </xdr:from>
    <xdr:to>
      <xdr:col>6</xdr:col>
      <xdr:colOff>38100</xdr:colOff>
      <xdr:row>59</xdr:row>
      <xdr:rowOff>80873</xdr:rowOff>
    </xdr:to>
    <xdr:sp textlink="">
      <xdr:nvSpPr>
        <xdr:cNvPr id="144" name="楕円 143"/>
        <xdr:cNvSpPr/>
      </xdr:nvSpPr>
      <xdr:spPr>
        <a:xfrm>
          <a:off x="1079500" y="100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72000</xdr:rowOff>
    </xdr:from>
    <xdr:ext cx="534377" cy="259045"/>
    <xdr:sp textlink="">
      <xdr:nvSpPr>
        <xdr:cNvPr id="145" name="テキスト ボックス 144"/>
        <xdr:cNvSpPr txBox="1"/>
      </xdr:nvSpPr>
      <xdr:spPr>
        <a:xfrm>
          <a:off x="863111" y="10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153928</xdr:rowOff>
    </xdr:from>
    <xdr:to>
      <xdr:col>24</xdr:col>
      <xdr:colOff>62865</xdr:colOff>
      <xdr:row>77</xdr:row>
      <xdr:rowOff>161863</xdr:rowOff>
    </xdr:to>
    <xdr:cxnSp macro="">
      <xdr:nvCxnSpPr>
        <xdr:cNvPr id="172" name="直線コネクタ 171"/>
        <xdr:cNvCxnSpPr/>
      </xdr:nvCxnSpPr>
      <xdr:spPr>
        <a:xfrm flipV="1">
          <a:off x="4633595" y="11983978"/>
          <a:ext cx="1270" cy="137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165690</xdr:rowOff>
    </xdr:from>
    <xdr:ext cx="599010" cy="259045"/>
    <xdr:sp textlink="">
      <xdr:nvSpPr>
        <xdr:cNvPr id="173" name="民生費最小値テキスト"/>
        <xdr:cNvSpPr txBox="1"/>
      </xdr:nvSpPr>
      <xdr:spPr>
        <a:xfrm>
          <a:off x="4686300" y="1336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161863</xdr:rowOff>
    </xdr:from>
    <xdr:to>
      <xdr:col>24</xdr:col>
      <xdr:colOff>152400</xdr:colOff>
      <xdr:row>77</xdr:row>
      <xdr:rowOff>161863</xdr:rowOff>
    </xdr:to>
    <xdr:cxnSp macro="">
      <xdr:nvCxnSpPr>
        <xdr:cNvPr id="174" name="直線コネクタ 173"/>
        <xdr:cNvCxnSpPr/>
      </xdr:nvCxnSpPr>
      <xdr:spPr>
        <a:xfrm>
          <a:off x="4546600" y="1336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100605</xdr:rowOff>
    </xdr:from>
    <xdr:ext cx="599010" cy="259045"/>
    <xdr:sp textlink="">
      <xdr:nvSpPr>
        <xdr:cNvPr id="175" name="民生費最大値テキスト"/>
        <xdr:cNvSpPr txBox="1"/>
      </xdr:nvSpPr>
      <xdr:spPr>
        <a:xfrm>
          <a:off x="4686300" y="1175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153928</xdr:rowOff>
    </xdr:from>
    <xdr:to>
      <xdr:col>24</xdr:col>
      <xdr:colOff>152400</xdr:colOff>
      <xdr:row>69</xdr:row>
      <xdr:rowOff>153928</xdr:rowOff>
    </xdr:to>
    <xdr:cxnSp macro="">
      <xdr:nvCxnSpPr>
        <xdr:cNvPr id="176" name="直線コネクタ 175"/>
        <xdr:cNvCxnSpPr/>
      </xdr:nvCxnSpPr>
      <xdr:spPr>
        <a:xfrm>
          <a:off x="4546600" y="11983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100991</xdr:rowOff>
    </xdr:from>
    <xdr:to>
      <xdr:col>24</xdr:col>
      <xdr:colOff>63500</xdr:colOff>
      <xdr:row>77</xdr:row>
      <xdr:rowOff>37342</xdr:rowOff>
    </xdr:to>
    <xdr:cxnSp macro="">
      <xdr:nvCxnSpPr>
        <xdr:cNvPr id="177" name="直線コネクタ 176"/>
        <xdr:cNvCxnSpPr/>
      </xdr:nvCxnSpPr>
      <xdr:spPr>
        <a:xfrm flipV="1">
          <a:off x="3797300" y="13131191"/>
          <a:ext cx="838200" cy="10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76899</xdr:rowOff>
    </xdr:from>
    <xdr:ext cx="599010" cy="259045"/>
    <xdr:sp textlink="">
      <xdr:nvSpPr>
        <xdr:cNvPr id="178" name="民生費平均値テキスト"/>
        <xdr:cNvSpPr txBox="1"/>
      </xdr:nvSpPr>
      <xdr:spPr>
        <a:xfrm>
          <a:off x="4686300" y="125927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54022</xdr:rowOff>
    </xdr:from>
    <xdr:to>
      <xdr:col>24</xdr:col>
      <xdr:colOff>114300</xdr:colOff>
      <xdr:row>74</xdr:row>
      <xdr:rowOff>155622</xdr:rowOff>
    </xdr:to>
    <xdr:sp textlink="">
      <xdr:nvSpPr>
        <xdr:cNvPr id="179" name="フローチャート: 判断 178"/>
        <xdr:cNvSpPr/>
      </xdr:nvSpPr>
      <xdr:spPr>
        <a:xfrm>
          <a:off x="4584700" y="1274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32606</xdr:rowOff>
    </xdr:from>
    <xdr:to>
      <xdr:col>19</xdr:col>
      <xdr:colOff>177800</xdr:colOff>
      <xdr:row>77</xdr:row>
      <xdr:rowOff>37342</xdr:rowOff>
    </xdr:to>
    <xdr:cxnSp macro="">
      <xdr:nvCxnSpPr>
        <xdr:cNvPr id="180" name="直線コネクタ 179"/>
        <xdr:cNvCxnSpPr/>
      </xdr:nvCxnSpPr>
      <xdr:spPr>
        <a:xfrm>
          <a:off x="2908300" y="13234256"/>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textlink="">
      <xdr:nvSpPr>
        <xdr:cNvPr id="182" name="テキスト ボックス 181"/>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32606</xdr:rowOff>
    </xdr:from>
    <xdr:to>
      <xdr:col>15</xdr:col>
      <xdr:colOff>50800</xdr:colOff>
      <xdr:row>77</xdr:row>
      <xdr:rowOff>151761</xdr:rowOff>
    </xdr:to>
    <xdr:cxnSp macro="">
      <xdr:nvCxnSpPr>
        <xdr:cNvPr id="183" name="直線コネクタ 182"/>
        <xdr:cNvCxnSpPr/>
      </xdr:nvCxnSpPr>
      <xdr:spPr>
        <a:xfrm flipV="1">
          <a:off x="2019300" y="13234256"/>
          <a:ext cx="889000" cy="11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textlink="">
      <xdr:nvSpPr>
        <xdr:cNvPr id="185" name="テキスト ボックス 184"/>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151761</xdr:rowOff>
    </xdr:from>
    <xdr:to>
      <xdr:col>10</xdr:col>
      <xdr:colOff>114300</xdr:colOff>
      <xdr:row>78</xdr:row>
      <xdr:rowOff>95721</xdr:rowOff>
    </xdr:to>
    <xdr:cxnSp macro="">
      <xdr:nvCxnSpPr>
        <xdr:cNvPr id="186" name="直線コネクタ 185"/>
        <xdr:cNvCxnSpPr/>
      </xdr:nvCxnSpPr>
      <xdr:spPr>
        <a:xfrm flipV="1">
          <a:off x="1130300" y="13353411"/>
          <a:ext cx="889000" cy="11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textlink="">
      <xdr:nvSpPr>
        <xdr:cNvPr id="188" name="テキスト ボックス 187"/>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textlink="">
      <xdr:nvSpPr>
        <xdr:cNvPr id="190" name="テキスト ボックス 189"/>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50191</xdr:rowOff>
    </xdr:from>
    <xdr:to>
      <xdr:col>24</xdr:col>
      <xdr:colOff>114300</xdr:colOff>
      <xdr:row>76</xdr:row>
      <xdr:rowOff>151791</xdr:rowOff>
    </xdr:to>
    <xdr:sp textlink="">
      <xdr:nvSpPr>
        <xdr:cNvPr id="196" name="楕円 195"/>
        <xdr:cNvSpPr/>
      </xdr:nvSpPr>
      <xdr:spPr>
        <a:xfrm>
          <a:off x="4584700" y="1308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28618</xdr:rowOff>
    </xdr:from>
    <xdr:ext cx="599010" cy="259045"/>
    <xdr:sp textlink="">
      <xdr:nvSpPr>
        <xdr:cNvPr id="197" name="民生費該当値テキスト"/>
        <xdr:cNvSpPr txBox="1"/>
      </xdr:nvSpPr>
      <xdr:spPr>
        <a:xfrm>
          <a:off x="4686300" y="1305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157992</xdr:rowOff>
    </xdr:from>
    <xdr:to>
      <xdr:col>20</xdr:col>
      <xdr:colOff>38100</xdr:colOff>
      <xdr:row>77</xdr:row>
      <xdr:rowOff>88142</xdr:rowOff>
    </xdr:to>
    <xdr:sp textlink="">
      <xdr:nvSpPr>
        <xdr:cNvPr id="198" name="楕円 197"/>
        <xdr:cNvSpPr/>
      </xdr:nvSpPr>
      <xdr:spPr>
        <a:xfrm>
          <a:off x="3746500" y="13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79269</xdr:rowOff>
    </xdr:from>
    <xdr:ext cx="599010" cy="259045"/>
    <xdr:sp textlink="">
      <xdr:nvSpPr>
        <xdr:cNvPr id="199" name="テキスト ボックス 198"/>
        <xdr:cNvSpPr txBox="1"/>
      </xdr:nvSpPr>
      <xdr:spPr>
        <a:xfrm>
          <a:off x="3497795" y="132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153256</xdr:rowOff>
    </xdr:from>
    <xdr:to>
      <xdr:col>15</xdr:col>
      <xdr:colOff>101600</xdr:colOff>
      <xdr:row>77</xdr:row>
      <xdr:rowOff>83406</xdr:rowOff>
    </xdr:to>
    <xdr:sp textlink="">
      <xdr:nvSpPr>
        <xdr:cNvPr id="200" name="楕円 199"/>
        <xdr:cNvSpPr/>
      </xdr:nvSpPr>
      <xdr:spPr>
        <a:xfrm>
          <a:off x="2857500" y="131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74533</xdr:rowOff>
    </xdr:from>
    <xdr:ext cx="599010" cy="259045"/>
    <xdr:sp textlink="">
      <xdr:nvSpPr>
        <xdr:cNvPr id="201" name="テキスト ボックス 200"/>
        <xdr:cNvSpPr txBox="1"/>
      </xdr:nvSpPr>
      <xdr:spPr>
        <a:xfrm>
          <a:off x="2608795" y="1327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100961</xdr:rowOff>
    </xdr:from>
    <xdr:to>
      <xdr:col>10</xdr:col>
      <xdr:colOff>165100</xdr:colOff>
      <xdr:row>78</xdr:row>
      <xdr:rowOff>31111</xdr:rowOff>
    </xdr:to>
    <xdr:sp textlink="">
      <xdr:nvSpPr>
        <xdr:cNvPr id="202" name="楕円 201"/>
        <xdr:cNvSpPr/>
      </xdr:nvSpPr>
      <xdr:spPr>
        <a:xfrm>
          <a:off x="1968500" y="1330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22238</xdr:rowOff>
    </xdr:from>
    <xdr:ext cx="599010" cy="259045"/>
    <xdr:sp textlink="">
      <xdr:nvSpPr>
        <xdr:cNvPr id="203" name="テキスト ボックス 202"/>
        <xdr:cNvSpPr txBox="1"/>
      </xdr:nvSpPr>
      <xdr:spPr>
        <a:xfrm>
          <a:off x="1719795" y="1339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44921</xdr:rowOff>
    </xdr:from>
    <xdr:to>
      <xdr:col>6</xdr:col>
      <xdr:colOff>38100</xdr:colOff>
      <xdr:row>78</xdr:row>
      <xdr:rowOff>146521</xdr:rowOff>
    </xdr:to>
    <xdr:sp textlink="">
      <xdr:nvSpPr>
        <xdr:cNvPr id="204" name="楕円 203"/>
        <xdr:cNvSpPr/>
      </xdr:nvSpPr>
      <xdr:spPr>
        <a:xfrm>
          <a:off x="1079500" y="134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137648</xdr:rowOff>
    </xdr:from>
    <xdr:ext cx="599010" cy="259045"/>
    <xdr:sp textlink="">
      <xdr:nvSpPr>
        <xdr:cNvPr id="205" name="テキスト ボックス 204"/>
        <xdr:cNvSpPr txBox="1"/>
      </xdr:nvSpPr>
      <xdr:spPr>
        <a:xfrm>
          <a:off x="830795" y="1351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8" name="直線コネクタ 227"/>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textlink="">
      <xdr:nvSpPr>
        <xdr:cNvPr id="229"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30" name="直線コネクタ 229"/>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textlink="">
      <xdr:nvSpPr>
        <xdr:cNvPr id="231"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2" name="直線コネクタ 231"/>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17399</xdr:rowOff>
    </xdr:from>
    <xdr:to>
      <xdr:col>24</xdr:col>
      <xdr:colOff>63500</xdr:colOff>
      <xdr:row>97</xdr:row>
      <xdr:rowOff>86254</xdr:rowOff>
    </xdr:to>
    <xdr:cxnSp macro="">
      <xdr:nvCxnSpPr>
        <xdr:cNvPr id="233" name="直線コネクタ 232"/>
        <xdr:cNvCxnSpPr/>
      </xdr:nvCxnSpPr>
      <xdr:spPr>
        <a:xfrm flipV="1">
          <a:off x="3797300" y="16648049"/>
          <a:ext cx="838200" cy="6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textlink="">
      <xdr:nvSpPr>
        <xdr:cNvPr id="234" name="衛生費平均値テキスト"/>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textlink="">
      <xdr:nvSpPr>
        <xdr:cNvPr id="235" name="フローチャート: 判断 234"/>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86254</xdr:rowOff>
    </xdr:from>
    <xdr:to>
      <xdr:col>19</xdr:col>
      <xdr:colOff>177800</xdr:colOff>
      <xdr:row>97</xdr:row>
      <xdr:rowOff>102988</xdr:rowOff>
    </xdr:to>
    <xdr:cxnSp macro="">
      <xdr:nvCxnSpPr>
        <xdr:cNvPr id="236" name="直線コネクタ 235"/>
        <xdr:cNvCxnSpPr/>
      </xdr:nvCxnSpPr>
      <xdr:spPr>
        <a:xfrm flipV="1">
          <a:off x="2908300" y="16716904"/>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147650</xdr:rowOff>
    </xdr:from>
    <xdr:to>
      <xdr:col>20</xdr:col>
      <xdr:colOff>38100</xdr:colOff>
      <xdr:row>97</xdr:row>
      <xdr:rowOff>77800</xdr:rowOff>
    </xdr:to>
    <xdr:sp textlink="">
      <xdr:nvSpPr>
        <xdr:cNvPr id="237" name="フローチャート: 判断 236"/>
        <xdr:cNvSpPr/>
      </xdr:nvSpPr>
      <xdr:spPr>
        <a:xfrm>
          <a:off x="3746500" y="166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94327</xdr:rowOff>
    </xdr:from>
    <xdr:ext cx="534377" cy="259045"/>
    <xdr:sp textlink="">
      <xdr:nvSpPr>
        <xdr:cNvPr id="238" name="テキスト ボックス 237"/>
        <xdr:cNvSpPr txBox="1"/>
      </xdr:nvSpPr>
      <xdr:spPr>
        <a:xfrm>
          <a:off x="3530111" y="163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95923</xdr:rowOff>
    </xdr:from>
    <xdr:to>
      <xdr:col>15</xdr:col>
      <xdr:colOff>50800</xdr:colOff>
      <xdr:row>97</xdr:row>
      <xdr:rowOff>102988</xdr:rowOff>
    </xdr:to>
    <xdr:cxnSp macro="">
      <xdr:nvCxnSpPr>
        <xdr:cNvPr id="239" name="直線コネクタ 238"/>
        <xdr:cNvCxnSpPr/>
      </xdr:nvCxnSpPr>
      <xdr:spPr>
        <a:xfrm>
          <a:off x="2019300" y="16726573"/>
          <a:ext cx="88900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1437</xdr:rowOff>
    </xdr:from>
    <xdr:to>
      <xdr:col>15</xdr:col>
      <xdr:colOff>101600</xdr:colOff>
      <xdr:row>97</xdr:row>
      <xdr:rowOff>103037</xdr:rowOff>
    </xdr:to>
    <xdr:sp textlink="">
      <xdr:nvSpPr>
        <xdr:cNvPr id="240" name="フローチャート: 判断 239"/>
        <xdr:cNvSpPr/>
      </xdr:nvSpPr>
      <xdr:spPr>
        <a:xfrm>
          <a:off x="2857500" y="1663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119564</xdr:rowOff>
    </xdr:from>
    <xdr:ext cx="534377" cy="259045"/>
    <xdr:sp textlink="">
      <xdr:nvSpPr>
        <xdr:cNvPr id="241" name="テキスト ボックス 240"/>
        <xdr:cNvSpPr txBox="1"/>
      </xdr:nvSpPr>
      <xdr:spPr>
        <a:xfrm>
          <a:off x="2641111" y="1640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95923</xdr:rowOff>
    </xdr:from>
    <xdr:to>
      <xdr:col>10</xdr:col>
      <xdr:colOff>114300</xdr:colOff>
      <xdr:row>97</xdr:row>
      <xdr:rowOff>123470</xdr:rowOff>
    </xdr:to>
    <xdr:cxnSp macro="">
      <xdr:nvCxnSpPr>
        <xdr:cNvPr id="242" name="直線コネクタ 241"/>
        <xdr:cNvCxnSpPr/>
      </xdr:nvCxnSpPr>
      <xdr:spPr>
        <a:xfrm flipV="1">
          <a:off x="1130300" y="16726573"/>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126231</xdr:rowOff>
    </xdr:from>
    <xdr:to>
      <xdr:col>10</xdr:col>
      <xdr:colOff>165100</xdr:colOff>
      <xdr:row>97</xdr:row>
      <xdr:rowOff>56381</xdr:rowOff>
    </xdr:to>
    <xdr:sp textlink="">
      <xdr:nvSpPr>
        <xdr:cNvPr id="243" name="フローチャート: 判断 242"/>
        <xdr:cNvSpPr/>
      </xdr:nvSpPr>
      <xdr:spPr>
        <a:xfrm>
          <a:off x="1968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72908</xdr:rowOff>
    </xdr:from>
    <xdr:ext cx="534377" cy="259045"/>
    <xdr:sp textlink="">
      <xdr:nvSpPr>
        <xdr:cNvPr id="244" name="テキスト ボックス 243"/>
        <xdr:cNvSpPr txBox="1"/>
      </xdr:nvSpPr>
      <xdr:spPr>
        <a:xfrm>
          <a:off x="1752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123785</xdr:rowOff>
    </xdr:from>
    <xdr:to>
      <xdr:col>6</xdr:col>
      <xdr:colOff>38100</xdr:colOff>
      <xdr:row>97</xdr:row>
      <xdr:rowOff>53935</xdr:rowOff>
    </xdr:to>
    <xdr:sp textlink="">
      <xdr:nvSpPr>
        <xdr:cNvPr id="245" name="フローチャート: 判断 244"/>
        <xdr:cNvSpPr/>
      </xdr:nvSpPr>
      <xdr:spPr>
        <a:xfrm>
          <a:off x="1079500" y="16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70462</xdr:rowOff>
    </xdr:from>
    <xdr:ext cx="534377" cy="259045"/>
    <xdr:sp textlink="">
      <xdr:nvSpPr>
        <xdr:cNvPr id="246" name="テキスト ボックス 245"/>
        <xdr:cNvSpPr txBox="1"/>
      </xdr:nvSpPr>
      <xdr:spPr>
        <a:xfrm>
          <a:off x="863111" y="1635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138049</xdr:rowOff>
    </xdr:from>
    <xdr:to>
      <xdr:col>24</xdr:col>
      <xdr:colOff>114300</xdr:colOff>
      <xdr:row>97</xdr:row>
      <xdr:rowOff>68199</xdr:rowOff>
    </xdr:to>
    <xdr:sp textlink="">
      <xdr:nvSpPr>
        <xdr:cNvPr id="252" name="楕円 251"/>
        <xdr:cNvSpPr/>
      </xdr:nvSpPr>
      <xdr:spPr>
        <a:xfrm>
          <a:off x="4584700" y="165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116476</xdr:rowOff>
    </xdr:from>
    <xdr:ext cx="534377" cy="259045"/>
    <xdr:sp textlink="">
      <xdr:nvSpPr>
        <xdr:cNvPr id="253" name="衛生費該当値テキスト"/>
        <xdr:cNvSpPr txBox="1"/>
      </xdr:nvSpPr>
      <xdr:spPr>
        <a:xfrm>
          <a:off x="4686300" y="165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35454</xdr:rowOff>
    </xdr:from>
    <xdr:to>
      <xdr:col>20</xdr:col>
      <xdr:colOff>38100</xdr:colOff>
      <xdr:row>97</xdr:row>
      <xdr:rowOff>137054</xdr:rowOff>
    </xdr:to>
    <xdr:sp textlink="">
      <xdr:nvSpPr>
        <xdr:cNvPr id="254" name="楕円 253"/>
        <xdr:cNvSpPr/>
      </xdr:nvSpPr>
      <xdr:spPr>
        <a:xfrm>
          <a:off x="3746500" y="166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128181</xdr:rowOff>
    </xdr:from>
    <xdr:ext cx="534377" cy="259045"/>
    <xdr:sp textlink="">
      <xdr:nvSpPr>
        <xdr:cNvPr id="255" name="テキスト ボックス 254"/>
        <xdr:cNvSpPr txBox="1"/>
      </xdr:nvSpPr>
      <xdr:spPr>
        <a:xfrm>
          <a:off x="3530111" y="1675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52188</xdr:rowOff>
    </xdr:from>
    <xdr:to>
      <xdr:col>15</xdr:col>
      <xdr:colOff>101600</xdr:colOff>
      <xdr:row>97</xdr:row>
      <xdr:rowOff>153788</xdr:rowOff>
    </xdr:to>
    <xdr:sp textlink="">
      <xdr:nvSpPr>
        <xdr:cNvPr id="256" name="楕円 255"/>
        <xdr:cNvSpPr/>
      </xdr:nvSpPr>
      <xdr:spPr>
        <a:xfrm>
          <a:off x="2857500" y="1668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144915</xdr:rowOff>
    </xdr:from>
    <xdr:ext cx="534377" cy="259045"/>
    <xdr:sp textlink="">
      <xdr:nvSpPr>
        <xdr:cNvPr id="257" name="テキスト ボックス 256"/>
        <xdr:cNvSpPr txBox="1"/>
      </xdr:nvSpPr>
      <xdr:spPr>
        <a:xfrm>
          <a:off x="2641111" y="1677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45123</xdr:rowOff>
    </xdr:from>
    <xdr:to>
      <xdr:col>10</xdr:col>
      <xdr:colOff>165100</xdr:colOff>
      <xdr:row>97</xdr:row>
      <xdr:rowOff>146723</xdr:rowOff>
    </xdr:to>
    <xdr:sp textlink="">
      <xdr:nvSpPr>
        <xdr:cNvPr id="258" name="楕円 257"/>
        <xdr:cNvSpPr/>
      </xdr:nvSpPr>
      <xdr:spPr>
        <a:xfrm>
          <a:off x="1968500" y="166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137850</xdr:rowOff>
    </xdr:from>
    <xdr:ext cx="534377" cy="259045"/>
    <xdr:sp textlink="">
      <xdr:nvSpPr>
        <xdr:cNvPr id="259" name="テキスト ボックス 258"/>
        <xdr:cNvSpPr txBox="1"/>
      </xdr:nvSpPr>
      <xdr:spPr>
        <a:xfrm>
          <a:off x="1752111" y="1676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72670</xdr:rowOff>
    </xdr:from>
    <xdr:to>
      <xdr:col>6</xdr:col>
      <xdr:colOff>38100</xdr:colOff>
      <xdr:row>98</xdr:row>
      <xdr:rowOff>2820</xdr:rowOff>
    </xdr:to>
    <xdr:sp textlink="">
      <xdr:nvSpPr>
        <xdr:cNvPr id="260" name="楕円 259"/>
        <xdr:cNvSpPr/>
      </xdr:nvSpPr>
      <xdr:spPr>
        <a:xfrm>
          <a:off x="1079500" y="16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165397</xdr:rowOff>
    </xdr:from>
    <xdr:ext cx="534377" cy="259045"/>
    <xdr:sp textlink="">
      <xdr:nvSpPr>
        <xdr:cNvPr id="261" name="テキスト ボックス 260"/>
        <xdr:cNvSpPr txBox="1"/>
      </xdr:nvSpPr>
      <xdr:spPr>
        <a:xfrm>
          <a:off x="863111" y="167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3" name="直線コネクタ 282"/>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textlink="">
      <xdr:nvSpPr>
        <xdr:cNvPr id="286"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7" name="直線コネクタ 286"/>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8" name="直線コネクタ 287"/>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textlink="">
      <xdr:nvSpPr>
        <xdr:cNvPr id="289" name="労働費平均値テキスト"/>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textlink="">
      <xdr:nvSpPr>
        <xdr:cNvPr id="290" name="フローチャート: 判断 289"/>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1" name="直線コネクタ 290"/>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147422</xdr:rowOff>
    </xdr:from>
    <xdr:to>
      <xdr:col>50</xdr:col>
      <xdr:colOff>165100</xdr:colOff>
      <xdr:row>37</xdr:row>
      <xdr:rowOff>77572</xdr:rowOff>
    </xdr:to>
    <xdr:sp textlink="">
      <xdr:nvSpPr>
        <xdr:cNvPr id="292" name="フローチャート: 判断 291"/>
        <xdr:cNvSpPr/>
      </xdr:nvSpPr>
      <xdr:spPr>
        <a:xfrm>
          <a:off x="9588500" y="631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94099</xdr:rowOff>
    </xdr:from>
    <xdr:ext cx="378565" cy="259045"/>
    <xdr:sp textlink="">
      <xdr:nvSpPr>
        <xdr:cNvPr id="293" name="テキスト ボックス 292"/>
        <xdr:cNvSpPr txBox="1"/>
      </xdr:nvSpPr>
      <xdr:spPr>
        <a:xfrm>
          <a:off x="9450017" y="6094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4" name="直線コネクタ 293"/>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144221</xdr:rowOff>
    </xdr:from>
    <xdr:to>
      <xdr:col>46</xdr:col>
      <xdr:colOff>38100</xdr:colOff>
      <xdr:row>37</xdr:row>
      <xdr:rowOff>74371</xdr:rowOff>
    </xdr:to>
    <xdr:sp textlink="">
      <xdr:nvSpPr>
        <xdr:cNvPr id="295" name="フローチャート: 判断 294"/>
        <xdr:cNvSpPr/>
      </xdr:nvSpPr>
      <xdr:spPr>
        <a:xfrm>
          <a:off x="8699500" y="631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90898</xdr:rowOff>
    </xdr:from>
    <xdr:ext cx="378565" cy="259045"/>
    <xdr:sp textlink="">
      <xdr:nvSpPr>
        <xdr:cNvPr id="296" name="テキスト ボックス 295"/>
        <xdr:cNvSpPr txBox="1"/>
      </xdr:nvSpPr>
      <xdr:spPr>
        <a:xfrm>
          <a:off x="8561017" y="6091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7" name="直線コネクタ 296"/>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98501</xdr:rowOff>
    </xdr:from>
    <xdr:to>
      <xdr:col>41</xdr:col>
      <xdr:colOff>101600</xdr:colOff>
      <xdr:row>37</xdr:row>
      <xdr:rowOff>28651</xdr:rowOff>
    </xdr:to>
    <xdr:sp textlink="">
      <xdr:nvSpPr>
        <xdr:cNvPr id="298" name="フローチャート: 判断 297"/>
        <xdr:cNvSpPr/>
      </xdr:nvSpPr>
      <xdr:spPr>
        <a:xfrm>
          <a:off x="7810500" y="62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45178</xdr:rowOff>
    </xdr:from>
    <xdr:ext cx="378565" cy="259045"/>
    <xdr:sp textlink="">
      <xdr:nvSpPr>
        <xdr:cNvPr id="299" name="テキスト ボックス 298"/>
        <xdr:cNvSpPr txBox="1"/>
      </xdr:nvSpPr>
      <xdr:spPr>
        <a:xfrm>
          <a:off x="7672017" y="6045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114960</xdr:rowOff>
    </xdr:from>
    <xdr:to>
      <xdr:col>36</xdr:col>
      <xdr:colOff>165100</xdr:colOff>
      <xdr:row>37</xdr:row>
      <xdr:rowOff>45110</xdr:rowOff>
    </xdr:to>
    <xdr:sp textlink="">
      <xdr:nvSpPr>
        <xdr:cNvPr id="300" name="フローチャート: 判断 299"/>
        <xdr:cNvSpPr/>
      </xdr:nvSpPr>
      <xdr:spPr>
        <a:xfrm>
          <a:off x="69215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61637</xdr:rowOff>
    </xdr:from>
    <xdr:ext cx="378565" cy="259045"/>
    <xdr:sp textlink="">
      <xdr:nvSpPr>
        <xdr:cNvPr id="301" name="テキスト ボックス 300"/>
        <xdr:cNvSpPr txBox="1"/>
      </xdr:nvSpPr>
      <xdr:spPr>
        <a:xfrm>
          <a:off x="6783017" y="606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textlink="">
      <xdr:nvSpPr>
        <xdr:cNvPr id="307" name="楕円 306"/>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textlink="">
      <xdr:nvSpPr>
        <xdr:cNvPr id="308"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textlink="">
      <xdr:nvSpPr>
        <xdr:cNvPr id="309" name="楕円 308"/>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textlink="">
      <xdr:nvSpPr>
        <xdr:cNvPr id="310" name="テキスト ボックス 309"/>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textlink="">
      <xdr:nvSpPr>
        <xdr:cNvPr id="311" name="楕円 310"/>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textlink="">
      <xdr:nvSpPr>
        <xdr:cNvPr id="312" name="テキスト ボックス 311"/>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textlink="">
      <xdr:nvSpPr>
        <xdr:cNvPr id="313" name="楕円 312"/>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textlink="">
      <xdr:nvSpPr>
        <xdr:cNvPr id="314" name="テキスト ボックス 313"/>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textlink="">
      <xdr:nvSpPr>
        <xdr:cNvPr id="315" name="楕円 314"/>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textlink="">
      <xdr:nvSpPr>
        <xdr:cNvPr id="316" name="テキスト ボックス 315"/>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textlink="">
      <xdr:nvSpPr>
        <xdr:cNvPr id="328" name="テキスト ボックス 32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textlink="">
      <xdr:nvSpPr>
        <xdr:cNvPr id="332" name="テキスト ボックス 331"/>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6" name="直線コネクタ 335"/>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textlink="">
      <xdr:nvSpPr>
        <xdr:cNvPr id="337"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8" name="直線コネクタ 337"/>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textlink="">
      <xdr:nvSpPr>
        <xdr:cNvPr id="339"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40" name="直線コネクタ 339"/>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137871</xdr:rowOff>
    </xdr:from>
    <xdr:to>
      <xdr:col>55</xdr:col>
      <xdr:colOff>0</xdr:colOff>
      <xdr:row>57</xdr:row>
      <xdr:rowOff>4826</xdr:rowOff>
    </xdr:to>
    <xdr:cxnSp macro="">
      <xdr:nvCxnSpPr>
        <xdr:cNvPr id="341" name="直線コネクタ 340"/>
        <xdr:cNvCxnSpPr/>
      </xdr:nvCxnSpPr>
      <xdr:spPr>
        <a:xfrm flipV="1">
          <a:off x="9639300" y="9739071"/>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textlink="">
      <xdr:nvSpPr>
        <xdr:cNvPr id="342" name="農林水産業費平均値テキスト"/>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textlink="">
      <xdr:nvSpPr>
        <xdr:cNvPr id="343" name="フローチャート: 判断 342"/>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160789</xdr:rowOff>
    </xdr:from>
    <xdr:to>
      <xdr:col>50</xdr:col>
      <xdr:colOff>114300</xdr:colOff>
      <xdr:row>57</xdr:row>
      <xdr:rowOff>4826</xdr:rowOff>
    </xdr:to>
    <xdr:cxnSp macro="">
      <xdr:nvCxnSpPr>
        <xdr:cNvPr id="344" name="直線コネクタ 343"/>
        <xdr:cNvCxnSpPr/>
      </xdr:nvCxnSpPr>
      <xdr:spPr>
        <a:xfrm>
          <a:off x="8750300" y="9761989"/>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141535</xdr:rowOff>
    </xdr:from>
    <xdr:to>
      <xdr:col>50</xdr:col>
      <xdr:colOff>165100</xdr:colOff>
      <xdr:row>56</xdr:row>
      <xdr:rowOff>71685</xdr:rowOff>
    </xdr:to>
    <xdr:sp textlink="">
      <xdr:nvSpPr>
        <xdr:cNvPr id="345" name="フローチャート: 判断 344"/>
        <xdr:cNvSpPr/>
      </xdr:nvSpPr>
      <xdr:spPr>
        <a:xfrm>
          <a:off x="9588500" y="95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88212</xdr:rowOff>
    </xdr:from>
    <xdr:ext cx="469744" cy="259045"/>
    <xdr:sp textlink="">
      <xdr:nvSpPr>
        <xdr:cNvPr id="346" name="テキスト ボックス 345"/>
        <xdr:cNvSpPr txBox="1"/>
      </xdr:nvSpPr>
      <xdr:spPr>
        <a:xfrm>
          <a:off x="9404428" y="93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160789</xdr:rowOff>
    </xdr:from>
    <xdr:to>
      <xdr:col>45</xdr:col>
      <xdr:colOff>177800</xdr:colOff>
      <xdr:row>57</xdr:row>
      <xdr:rowOff>16256</xdr:rowOff>
    </xdr:to>
    <xdr:cxnSp macro="">
      <xdr:nvCxnSpPr>
        <xdr:cNvPr id="347" name="直線コネクタ 346"/>
        <xdr:cNvCxnSpPr/>
      </xdr:nvCxnSpPr>
      <xdr:spPr>
        <a:xfrm flipV="1">
          <a:off x="7861300" y="9761989"/>
          <a:ext cx="889000" cy="2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150279</xdr:rowOff>
    </xdr:from>
    <xdr:to>
      <xdr:col>46</xdr:col>
      <xdr:colOff>38100</xdr:colOff>
      <xdr:row>56</xdr:row>
      <xdr:rowOff>80429</xdr:rowOff>
    </xdr:to>
    <xdr:sp textlink="">
      <xdr:nvSpPr>
        <xdr:cNvPr id="348" name="フローチャート: 判断 347"/>
        <xdr:cNvSpPr/>
      </xdr:nvSpPr>
      <xdr:spPr>
        <a:xfrm>
          <a:off x="8699500" y="958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96956</xdr:rowOff>
    </xdr:from>
    <xdr:ext cx="469744" cy="259045"/>
    <xdr:sp textlink="">
      <xdr:nvSpPr>
        <xdr:cNvPr id="349" name="テキスト ボックス 348"/>
        <xdr:cNvSpPr txBox="1"/>
      </xdr:nvSpPr>
      <xdr:spPr>
        <a:xfrm>
          <a:off x="8515428" y="935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168046</xdr:rowOff>
    </xdr:from>
    <xdr:to>
      <xdr:col>41</xdr:col>
      <xdr:colOff>50800</xdr:colOff>
      <xdr:row>57</xdr:row>
      <xdr:rowOff>16256</xdr:rowOff>
    </xdr:to>
    <xdr:cxnSp macro="">
      <xdr:nvCxnSpPr>
        <xdr:cNvPr id="350" name="直線コネクタ 349"/>
        <xdr:cNvCxnSpPr/>
      </xdr:nvCxnSpPr>
      <xdr:spPr>
        <a:xfrm>
          <a:off x="6972300" y="9769246"/>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159023</xdr:rowOff>
    </xdr:from>
    <xdr:to>
      <xdr:col>41</xdr:col>
      <xdr:colOff>101600</xdr:colOff>
      <xdr:row>56</xdr:row>
      <xdr:rowOff>89173</xdr:rowOff>
    </xdr:to>
    <xdr:sp textlink="">
      <xdr:nvSpPr>
        <xdr:cNvPr id="351" name="フローチャート: 判断 350"/>
        <xdr:cNvSpPr/>
      </xdr:nvSpPr>
      <xdr:spPr>
        <a:xfrm>
          <a:off x="7810500" y="958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105700</xdr:rowOff>
    </xdr:from>
    <xdr:ext cx="469744" cy="259045"/>
    <xdr:sp textlink="">
      <xdr:nvSpPr>
        <xdr:cNvPr id="352" name="テキスト ボックス 351"/>
        <xdr:cNvSpPr txBox="1"/>
      </xdr:nvSpPr>
      <xdr:spPr>
        <a:xfrm>
          <a:off x="7626428" y="936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158738</xdr:rowOff>
    </xdr:from>
    <xdr:to>
      <xdr:col>36</xdr:col>
      <xdr:colOff>165100</xdr:colOff>
      <xdr:row>56</xdr:row>
      <xdr:rowOff>88888</xdr:rowOff>
    </xdr:to>
    <xdr:sp textlink="">
      <xdr:nvSpPr>
        <xdr:cNvPr id="353" name="フローチャート: 判断 352"/>
        <xdr:cNvSpPr/>
      </xdr:nvSpPr>
      <xdr:spPr>
        <a:xfrm>
          <a:off x="6921500" y="9588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105415</xdr:rowOff>
    </xdr:from>
    <xdr:ext cx="469744" cy="259045"/>
    <xdr:sp textlink="">
      <xdr:nvSpPr>
        <xdr:cNvPr id="354" name="テキスト ボックス 353"/>
        <xdr:cNvSpPr txBox="1"/>
      </xdr:nvSpPr>
      <xdr:spPr>
        <a:xfrm>
          <a:off x="6737428" y="936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87071</xdr:rowOff>
    </xdr:from>
    <xdr:to>
      <xdr:col>55</xdr:col>
      <xdr:colOff>50800</xdr:colOff>
      <xdr:row>57</xdr:row>
      <xdr:rowOff>17221</xdr:rowOff>
    </xdr:to>
    <xdr:sp textlink="">
      <xdr:nvSpPr>
        <xdr:cNvPr id="360" name="楕円 359"/>
        <xdr:cNvSpPr/>
      </xdr:nvSpPr>
      <xdr:spPr>
        <a:xfrm>
          <a:off x="10426700" y="96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65498</xdr:rowOff>
    </xdr:from>
    <xdr:ext cx="469744" cy="259045"/>
    <xdr:sp textlink="">
      <xdr:nvSpPr>
        <xdr:cNvPr id="361" name="農林水産業費該当値テキスト"/>
        <xdr:cNvSpPr txBox="1"/>
      </xdr:nvSpPr>
      <xdr:spPr>
        <a:xfrm>
          <a:off x="10528300" y="966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125476</xdr:rowOff>
    </xdr:from>
    <xdr:to>
      <xdr:col>50</xdr:col>
      <xdr:colOff>165100</xdr:colOff>
      <xdr:row>57</xdr:row>
      <xdr:rowOff>55626</xdr:rowOff>
    </xdr:to>
    <xdr:sp textlink="">
      <xdr:nvSpPr>
        <xdr:cNvPr id="362" name="楕円 361"/>
        <xdr:cNvSpPr/>
      </xdr:nvSpPr>
      <xdr:spPr>
        <a:xfrm>
          <a:off x="9588500" y="97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46753</xdr:rowOff>
    </xdr:from>
    <xdr:ext cx="469744" cy="259045"/>
    <xdr:sp textlink="">
      <xdr:nvSpPr>
        <xdr:cNvPr id="363" name="テキスト ボックス 362"/>
        <xdr:cNvSpPr txBox="1"/>
      </xdr:nvSpPr>
      <xdr:spPr>
        <a:xfrm>
          <a:off x="9404428" y="981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109989</xdr:rowOff>
    </xdr:from>
    <xdr:to>
      <xdr:col>46</xdr:col>
      <xdr:colOff>38100</xdr:colOff>
      <xdr:row>57</xdr:row>
      <xdr:rowOff>40139</xdr:rowOff>
    </xdr:to>
    <xdr:sp textlink="">
      <xdr:nvSpPr>
        <xdr:cNvPr id="364" name="楕円 363"/>
        <xdr:cNvSpPr/>
      </xdr:nvSpPr>
      <xdr:spPr>
        <a:xfrm>
          <a:off x="8699500" y="97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31266</xdr:rowOff>
    </xdr:from>
    <xdr:ext cx="469744" cy="259045"/>
    <xdr:sp textlink="">
      <xdr:nvSpPr>
        <xdr:cNvPr id="365" name="テキスト ボックス 364"/>
        <xdr:cNvSpPr txBox="1"/>
      </xdr:nvSpPr>
      <xdr:spPr>
        <a:xfrm>
          <a:off x="8515428" y="98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136906</xdr:rowOff>
    </xdr:from>
    <xdr:to>
      <xdr:col>41</xdr:col>
      <xdr:colOff>101600</xdr:colOff>
      <xdr:row>57</xdr:row>
      <xdr:rowOff>67056</xdr:rowOff>
    </xdr:to>
    <xdr:sp textlink="">
      <xdr:nvSpPr>
        <xdr:cNvPr id="366" name="楕円 365"/>
        <xdr:cNvSpPr/>
      </xdr:nvSpPr>
      <xdr:spPr>
        <a:xfrm>
          <a:off x="7810500" y="973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58183</xdr:rowOff>
    </xdr:from>
    <xdr:ext cx="469744" cy="259045"/>
    <xdr:sp textlink="">
      <xdr:nvSpPr>
        <xdr:cNvPr id="367" name="テキスト ボックス 366"/>
        <xdr:cNvSpPr txBox="1"/>
      </xdr:nvSpPr>
      <xdr:spPr>
        <a:xfrm>
          <a:off x="7626428" y="983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117246</xdr:rowOff>
    </xdr:from>
    <xdr:to>
      <xdr:col>36</xdr:col>
      <xdr:colOff>165100</xdr:colOff>
      <xdr:row>57</xdr:row>
      <xdr:rowOff>47396</xdr:rowOff>
    </xdr:to>
    <xdr:sp textlink="">
      <xdr:nvSpPr>
        <xdr:cNvPr id="368" name="楕円 367"/>
        <xdr:cNvSpPr/>
      </xdr:nvSpPr>
      <xdr:spPr>
        <a:xfrm>
          <a:off x="6921500" y="97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38523</xdr:rowOff>
    </xdr:from>
    <xdr:ext cx="469744" cy="259045"/>
    <xdr:sp textlink="">
      <xdr:nvSpPr>
        <xdr:cNvPr id="369" name="テキスト ボックス 368"/>
        <xdr:cNvSpPr txBox="1"/>
      </xdr:nvSpPr>
      <xdr:spPr>
        <a:xfrm>
          <a:off x="6737428" y="981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textlink="">
      <xdr:nvSpPr>
        <xdr:cNvPr id="391" name="テキスト ボックス 39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5" name="直線コネクタ 394"/>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textlink="">
      <xdr:nvSpPr>
        <xdr:cNvPr id="396"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7" name="直線コネクタ 396"/>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textlink="">
      <xdr:nvSpPr>
        <xdr:cNvPr id="398"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9" name="直線コネクタ 398"/>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143749</xdr:rowOff>
    </xdr:from>
    <xdr:to>
      <xdr:col>55</xdr:col>
      <xdr:colOff>0</xdr:colOff>
      <xdr:row>79</xdr:row>
      <xdr:rowOff>73389</xdr:rowOff>
    </xdr:to>
    <xdr:cxnSp macro="">
      <xdr:nvCxnSpPr>
        <xdr:cNvPr id="400" name="直線コネクタ 399"/>
        <xdr:cNvCxnSpPr/>
      </xdr:nvCxnSpPr>
      <xdr:spPr>
        <a:xfrm flipV="1">
          <a:off x="9639300" y="13516849"/>
          <a:ext cx="838200" cy="10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textlink="">
      <xdr:nvSpPr>
        <xdr:cNvPr id="401" name="商工費平均値テキスト"/>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textlink="">
      <xdr:nvSpPr>
        <xdr:cNvPr id="402" name="フローチャート: 判断 401"/>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73389</xdr:rowOff>
    </xdr:from>
    <xdr:to>
      <xdr:col>50</xdr:col>
      <xdr:colOff>114300</xdr:colOff>
      <xdr:row>79</xdr:row>
      <xdr:rowOff>75643</xdr:rowOff>
    </xdr:to>
    <xdr:cxnSp macro="">
      <xdr:nvCxnSpPr>
        <xdr:cNvPr id="403" name="直線コネクタ 402"/>
        <xdr:cNvCxnSpPr/>
      </xdr:nvCxnSpPr>
      <xdr:spPr>
        <a:xfrm flipV="1">
          <a:off x="8750300" y="13617939"/>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104739</xdr:rowOff>
    </xdr:from>
    <xdr:to>
      <xdr:col>50</xdr:col>
      <xdr:colOff>165100</xdr:colOff>
      <xdr:row>79</xdr:row>
      <xdr:rowOff>34889</xdr:rowOff>
    </xdr:to>
    <xdr:sp textlink="">
      <xdr:nvSpPr>
        <xdr:cNvPr id="404" name="フローチャート: 判断 403"/>
        <xdr:cNvSpPr/>
      </xdr:nvSpPr>
      <xdr:spPr>
        <a:xfrm>
          <a:off x="9588500" y="134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51416</xdr:rowOff>
    </xdr:from>
    <xdr:ext cx="469744" cy="259045"/>
    <xdr:sp textlink="">
      <xdr:nvSpPr>
        <xdr:cNvPr id="405" name="テキスト ボックス 404"/>
        <xdr:cNvSpPr txBox="1"/>
      </xdr:nvSpPr>
      <xdr:spPr>
        <a:xfrm>
          <a:off x="9404428" y="1325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54693</xdr:rowOff>
    </xdr:from>
    <xdr:to>
      <xdr:col>45</xdr:col>
      <xdr:colOff>177800</xdr:colOff>
      <xdr:row>79</xdr:row>
      <xdr:rowOff>75643</xdr:rowOff>
    </xdr:to>
    <xdr:cxnSp macro="">
      <xdr:nvCxnSpPr>
        <xdr:cNvPr id="406" name="直線コネクタ 405"/>
        <xdr:cNvCxnSpPr/>
      </xdr:nvCxnSpPr>
      <xdr:spPr>
        <a:xfrm>
          <a:off x="7861300" y="13599243"/>
          <a:ext cx="889000" cy="2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118863</xdr:rowOff>
    </xdr:from>
    <xdr:to>
      <xdr:col>46</xdr:col>
      <xdr:colOff>38100</xdr:colOff>
      <xdr:row>79</xdr:row>
      <xdr:rowOff>49013</xdr:rowOff>
    </xdr:to>
    <xdr:sp textlink="">
      <xdr:nvSpPr>
        <xdr:cNvPr id="407" name="フローチャート: 判断 406"/>
        <xdr:cNvSpPr/>
      </xdr:nvSpPr>
      <xdr:spPr>
        <a:xfrm>
          <a:off x="8699500" y="1349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65540</xdr:rowOff>
    </xdr:from>
    <xdr:ext cx="469744" cy="259045"/>
    <xdr:sp textlink="">
      <xdr:nvSpPr>
        <xdr:cNvPr id="408" name="テキスト ボックス 407"/>
        <xdr:cNvSpPr txBox="1"/>
      </xdr:nvSpPr>
      <xdr:spPr>
        <a:xfrm>
          <a:off x="8515428" y="1326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42577</xdr:rowOff>
    </xdr:from>
    <xdr:to>
      <xdr:col>41</xdr:col>
      <xdr:colOff>50800</xdr:colOff>
      <xdr:row>79</xdr:row>
      <xdr:rowOff>54693</xdr:rowOff>
    </xdr:to>
    <xdr:cxnSp macro="">
      <xdr:nvCxnSpPr>
        <xdr:cNvPr id="409" name="直線コネクタ 408"/>
        <xdr:cNvCxnSpPr/>
      </xdr:nvCxnSpPr>
      <xdr:spPr>
        <a:xfrm>
          <a:off x="6972300" y="13587127"/>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119140</xdr:rowOff>
    </xdr:from>
    <xdr:to>
      <xdr:col>41</xdr:col>
      <xdr:colOff>101600</xdr:colOff>
      <xdr:row>79</xdr:row>
      <xdr:rowOff>49290</xdr:rowOff>
    </xdr:to>
    <xdr:sp textlink="">
      <xdr:nvSpPr>
        <xdr:cNvPr id="410" name="フローチャート: 判断 409"/>
        <xdr:cNvSpPr/>
      </xdr:nvSpPr>
      <xdr:spPr>
        <a:xfrm>
          <a:off x="7810500" y="13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65817</xdr:rowOff>
    </xdr:from>
    <xdr:ext cx="469744" cy="259045"/>
    <xdr:sp textlink="">
      <xdr:nvSpPr>
        <xdr:cNvPr id="411" name="テキスト ボックス 410"/>
        <xdr:cNvSpPr txBox="1"/>
      </xdr:nvSpPr>
      <xdr:spPr>
        <a:xfrm>
          <a:off x="7626428" y="132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117720</xdr:rowOff>
    </xdr:from>
    <xdr:to>
      <xdr:col>36</xdr:col>
      <xdr:colOff>165100</xdr:colOff>
      <xdr:row>79</xdr:row>
      <xdr:rowOff>47870</xdr:rowOff>
    </xdr:to>
    <xdr:sp textlink="">
      <xdr:nvSpPr>
        <xdr:cNvPr id="412" name="フローチャート: 判断 411"/>
        <xdr:cNvSpPr/>
      </xdr:nvSpPr>
      <xdr:spPr>
        <a:xfrm>
          <a:off x="6921500" y="1349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64397</xdr:rowOff>
    </xdr:from>
    <xdr:ext cx="469744" cy="259045"/>
    <xdr:sp textlink="">
      <xdr:nvSpPr>
        <xdr:cNvPr id="413" name="テキスト ボックス 412"/>
        <xdr:cNvSpPr txBox="1"/>
      </xdr:nvSpPr>
      <xdr:spPr>
        <a:xfrm>
          <a:off x="6737428" y="132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92949</xdr:rowOff>
    </xdr:from>
    <xdr:to>
      <xdr:col>55</xdr:col>
      <xdr:colOff>50800</xdr:colOff>
      <xdr:row>79</xdr:row>
      <xdr:rowOff>23099</xdr:rowOff>
    </xdr:to>
    <xdr:sp textlink="">
      <xdr:nvSpPr>
        <xdr:cNvPr id="419" name="楕円 418"/>
        <xdr:cNvSpPr/>
      </xdr:nvSpPr>
      <xdr:spPr>
        <a:xfrm>
          <a:off x="10426700" y="134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7876</xdr:rowOff>
    </xdr:from>
    <xdr:ext cx="469744" cy="259045"/>
    <xdr:sp textlink="">
      <xdr:nvSpPr>
        <xdr:cNvPr id="420" name="商工費該当値テキスト"/>
        <xdr:cNvSpPr txBox="1"/>
      </xdr:nvSpPr>
      <xdr:spPr>
        <a:xfrm>
          <a:off x="10528300" y="1338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22589</xdr:rowOff>
    </xdr:from>
    <xdr:to>
      <xdr:col>50</xdr:col>
      <xdr:colOff>165100</xdr:colOff>
      <xdr:row>79</xdr:row>
      <xdr:rowOff>124189</xdr:rowOff>
    </xdr:to>
    <xdr:sp textlink="">
      <xdr:nvSpPr>
        <xdr:cNvPr id="421" name="楕円 420"/>
        <xdr:cNvSpPr/>
      </xdr:nvSpPr>
      <xdr:spPr>
        <a:xfrm>
          <a:off x="9588500" y="1356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115316</xdr:rowOff>
    </xdr:from>
    <xdr:ext cx="469744" cy="259045"/>
    <xdr:sp textlink="">
      <xdr:nvSpPr>
        <xdr:cNvPr id="422" name="テキスト ボックス 421"/>
        <xdr:cNvSpPr txBox="1"/>
      </xdr:nvSpPr>
      <xdr:spPr>
        <a:xfrm>
          <a:off x="9404428" y="1365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24843</xdr:rowOff>
    </xdr:from>
    <xdr:to>
      <xdr:col>46</xdr:col>
      <xdr:colOff>38100</xdr:colOff>
      <xdr:row>79</xdr:row>
      <xdr:rowOff>126443</xdr:rowOff>
    </xdr:to>
    <xdr:sp textlink="">
      <xdr:nvSpPr>
        <xdr:cNvPr id="423" name="楕円 422"/>
        <xdr:cNvSpPr/>
      </xdr:nvSpPr>
      <xdr:spPr>
        <a:xfrm>
          <a:off x="8699500" y="1356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117570</xdr:rowOff>
    </xdr:from>
    <xdr:ext cx="469744" cy="259045"/>
    <xdr:sp textlink="">
      <xdr:nvSpPr>
        <xdr:cNvPr id="424" name="テキスト ボックス 423"/>
        <xdr:cNvSpPr txBox="1"/>
      </xdr:nvSpPr>
      <xdr:spPr>
        <a:xfrm>
          <a:off x="8515428" y="1366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3893</xdr:rowOff>
    </xdr:from>
    <xdr:to>
      <xdr:col>41</xdr:col>
      <xdr:colOff>101600</xdr:colOff>
      <xdr:row>79</xdr:row>
      <xdr:rowOff>105493</xdr:rowOff>
    </xdr:to>
    <xdr:sp textlink="">
      <xdr:nvSpPr>
        <xdr:cNvPr id="425" name="楕円 424"/>
        <xdr:cNvSpPr/>
      </xdr:nvSpPr>
      <xdr:spPr>
        <a:xfrm>
          <a:off x="7810500" y="135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96620</xdr:rowOff>
    </xdr:from>
    <xdr:ext cx="469744" cy="259045"/>
    <xdr:sp textlink="">
      <xdr:nvSpPr>
        <xdr:cNvPr id="426" name="テキスト ボックス 425"/>
        <xdr:cNvSpPr txBox="1"/>
      </xdr:nvSpPr>
      <xdr:spPr>
        <a:xfrm>
          <a:off x="7626428" y="136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163227</xdr:rowOff>
    </xdr:from>
    <xdr:to>
      <xdr:col>36</xdr:col>
      <xdr:colOff>165100</xdr:colOff>
      <xdr:row>79</xdr:row>
      <xdr:rowOff>93377</xdr:rowOff>
    </xdr:to>
    <xdr:sp textlink="">
      <xdr:nvSpPr>
        <xdr:cNvPr id="427" name="楕円 426"/>
        <xdr:cNvSpPr/>
      </xdr:nvSpPr>
      <xdr:spPr>
        <a:xfrm>
          <a:off x="6921500" y="135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84504</xdr:rowOff>
    </xdr:from>
    <xdr:ext cx="469744" cy="259045"/>
    <xdr:sp textlink="">
      <xdr:nvSpPr>
        <xdr:cNvPr id="428" name="テキスト ボックス 427"/>
        <xdr:cNvSpPr txBox="1"/>
      </xdr:nvSpPr>
      <xdr:spPr>
        <a:xfrm>
          <a:off x="6737428" y="136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2" name="直線コネクタ 451"/>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textlink="">
      <xdr:nvSpPr>
        <xdr:cNvPr id="453"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4" name="直線コネクタ 453"/>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textlink="">
      <xdr:nvSpPr>
        <xdr:cNvPr id="455"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6" name="直線コネクタ 455"/>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135996</xdr:rowOff>
    </xdr:from>
    <xdr:to>
      <xdr:col>55</xdr:col>
      <xdr:colOff>0</xdr:colOff>
      <xdr:row>98</xdr:row>
      <xdr:rowOff>18421</xdr:rowOff>
    </xdr:to>
    <xdr:cxnSp macro="">
      <xdr:nvCxnSpPr>
        <xdr:cNvPr id="457" name="直線コネクタ 456"/>
        <xdr:cNvCxnSpPr/>
      </xdr:nvCxnSpPr>
      <xdr:spPr>
        <a:xfrm>
          <a:off x="9639300" y="16766646"/>
          <a:ext cx="838200" cy="5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textlink="">
      <xdr:nvSpPr>
        <xdr:cNvPr id="458" name="土木費平均値テキスト"/>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textlink="">
      <xdr:nvSpPr>
        <xdr:cNvPr id="459" name="フローチャート: 判断 458"/>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135996</xdr:rowOff>
    </xdr:from>
    <xdr:to>
      <xdr:col>50</xdr:col>
      <xdr:colOff>114300</xdr:colOff>
      <xdr:row>98</xdr:row>
      <xdr:rowOff>46149</xdr:rowOff>
    </xdr:to>
    <xdr:cxnSp macro="">
      <xdr:nvCxnSpPr>
        <xdr:cNvPr id="460" name="直線コネクタ 459"/>
        <xdr:cNvCxnSpPr/>
      </xdr:nvCxnSpPr>
      <xdr:spPr>
        <a:xfrm flipV="1">
          <a:off x="8750300" y="16766646"/>
          <a:ext cx="889000" cy="8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45489</xdr:rowOff>
    </xdr:from>
    <xdr:to>
      <xdr:col>50</xdr:col>
      <xdr:colOff>165100</xdr:colOff>
      <xdr:row>97</xdr:row>
      <xdr:rowOff>147089</xdr:rowOff>
    </xdr:to>
    <xdr:sp textlink="">
      <xdr:nvSpPr>
        <xdr:cNvPr id="461" name="フローチャート: 判断 460"/>
        <xdr:cNvSpPr/>
      </xdr:nvSpPr>
      <xdr:spPr>
        <a:xfrm>
          <a:off x="95885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163616</xdr:rowOff>
    </xdr:from>
    <xdr:ext cx="534377" cy="259045"/>
    <xdr:sp textlink="">
      <xdr:nvSpPr>
        <xdr:cNvPr id="462" name="テキスト ボックス 461"/>
        <xdr:cNvSpPr txBox="1"/>
      </xdr:nvSpPr>
      <xdr:spPr>
        <a:xfrm>
          <a:off x="9372111" y="164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46149</xdr:rowOff>
    </xdr:from>
    <xdr:to>
      <xdr:col>45</xdr:col>
      <xdr:colOff>177800</xdr:colOff>
      <xdr:row>98</xdr:row>
      <xdr:rowOff>56071</xdr:rowOff>
    </xdr:to>
    <xdr:cxnSp macro="">
      <xdr:nvCxnSpPr>
        <xdr:cNvPr id="463" name="直線コネクタ 462"/>
        <xdr:cNvCxnSpPr/>
      </xdr:nvCxnSpPr>
      <xdr:spPr>
        <a:xfrm flipV="1">
          <a:off x="7861300" y="16848249"/>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47706</xdr:rowOff>
    </xdr:from>
    <xdr:to>
      <xdr:col>46</xdr:col>
      <xdr:colOff>38100</xdr:colOff>
      <xdr:row>97</xdr:row>
      <xdr:rowOff>149306</xdr:rowOff>
    </xdr:to>
    <xdr:sp textlink="">
      <xdr:nvSpPr>
        <xdr:cNvPr id="464" name="フローチャート: 判断 463"/>
        <xdr:cNvSpPr/>
      </xdr:nvSpPr>
      <xdr:spPr>
        <a:xfrm>
          <a:off x="8699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165833</xdr:rowOff>
    </xdr:from>
    <xdr:ext cx="534377" cy="259045"/>
    <xdr:sp textlink="">
      <xdr:nvSpPr>
        <xdr:cNvPr id="465" name="テキスト ボックス 464"/>
        <xdr:cNvSpPr txBox="1"/>
      </xdr:nvSpPr>
      <xdr:spPr>
        <a:xfrm>
          <a:off x="8483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19038</xdr:rowOff>
    </xdr:from>
    <xdr:to>
      <xdr:col>41</xdr:col>
      <xdr:colOff>50800</xdr:colOff>
      <xdr:row>98</xdr:row>
      <xdr:rowOff>56071</xdr:rowOff>
    </xdr:to>
    <xdr:cxnSp macro="">
      <xdr:nvCxnSpPr>
        <xdr:cNvPr id="466" name="直線コネクタ 465"/>
        <xdr:cNvCxnSpPr/>
      </xdr:nvCxnSpPr>
      <xdr:spPr>
        <a:xfrm>
          <a:off x="6972300" y="16821138"/>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35880</xdr:rowOff>
    </xdr:from>
    <xdr:to>
      <xdr:col>41</xdr:col>
      <xdr:colOff>101600</xdr:colOff>
      <xdr:row>97</xdr:row>
      <xdr:rowOff>137480</xdr:rowOff>
    </xdr:to>
    <xdr:sp textlink="">
      <xdr:nvSpPr>
        <xdr:cNvPr id="467" name="フローチャート: 判断 466"/>
        <xdr:cNvSpPr/>
      </xdr:nvSpPr>
      <xdr:spPr>
        <a:xfrm>
          <a:off x="7810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154007</xdr:rowOff>
    </xdr:from>
    <xdr:ext cx="534377" cy="259045"/>
    <xdr:sp textlink="">
      <xdr:nvSpPr>
        <xdr:cNvPr id="468" name="テキスト ボックス 467"/>
        <xdr:cNvSpPr txBox="1"/>
      </xdr:nvSpPr>
      <xdr:spPr>
        <a:xfrm>
          <a:off x="7594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44924</xdr:rowOff>
    </xdr:from>
    <xdr:to>
      <xdr:col>36</xdr:col>
      <xdr:colOff>165100</xdr:colOff>
      <xdr:row>97</xdr:row>
      <xdr:rowOff>146524</xdr:rowOff>
    </xdr:to>
    <xdr:sp textlink="">
      <xdr:nvSpPr>
        <xdr:cNvPr id="469" name="フローチャート: 判断 468"/>
        <xdr:cNvSpPr/>
      </xdr:nvSpPr>
      <xdr:spPr>
        <a:xfrm>
          <a:off x="6921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163051</xdr:rowOff>
    </xdr:from>
    <xdr:ext cx="534377" cy="259045"/>
    <xdr:sp textlink="">
      <xdr:nvSpPr>
        <xdr:cNvPr id="470" name="テキスト ボックス 469"/>
        <xdr:cNvSpPr txBox="1"/>
      </xdr:nvSpPr>
      <xdr:spPr>
        <a:xfrm>
          <a:off x="6705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139071</xdr:rowOff>
    </xdr:from>
    <xdr:to>
      <xdr:col>55</xdr:col>
      <xdr:colOff>50800</xdr:colOff>
      <xdr:row>98</xdr:row>
      <xdr:rowOff>69221</xdr:rowOff>
    </xdr:to>
    <xdr:sp textlink="">
      <xdr:nvSpPr>
        <xdr:cNvPr id="476" name="楕円 475"/>
        <xdr:cNvSpPr/>
      </xdr:nvSpPr>
      <xdr:spPr>
        <a:xfrm>
          <a:off x="10426700" y="1676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53998</xdr:rowOff>
    </xdr:from>
    <xdr:ext cx="534377" cy="259045"/>
    <xdr:sp textlink="">
      <xdr:nvSpPr>
        <xdr:cNvPr id="477" name="土木費該当値テキスト"/>
        <xdr:cNvSpPr txBox="1"/>
      </xdr:nvSpPr>
      <xdr:spPr>
        <a:xfrm>
          <a:off x="10528300" y="1668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85196</xdr:rowOff>
    </xdr:from>
    <xdr:to>
      <xdr:col>50</xdr:col>
      <xdr:colOff>165100</xdr:colOff>
      <xdr:row>98</xdr:row>
      <xdr:rowOff>15346</xdr:rowOff>
    </xdr:to>
    <xdr:sp textlink="">
      <xdr:nvSpPr>
        <xdr:cNvPr id="478" name="楕円 477"/>
        <xdr:cNvSpPr/>
      </xdr:nvSpPr>
      <xdr:spPr>
        <a:xfrm>
          <a:off x="9588500" y="1671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6473</xdr:rowOff>
    </xdr:from>
    <xdr:ext cx="534377" cy="259045"/>
    <xdr:sp textlink="">
      <xdr:nvSpPr>
        <xdr:cNvPr id="479" name="テキスト ボックス 478"/>
        <xdr:cNvSpPr txBox="1"/>
      </xdr:nvSpPr>
      <xdr:spPr>
        <a:xfrm>
          <a:off x="9372111" y="168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166799</xdr:rowOff>
    </xdr:from>
    <xdr:to>
      <xdr:col>46</xdr:col>
      <xdr:colOff>38100</xdr:colOff>
      <xdr:row>98</xdr:row>
      <xdr:rowOff>96949</xdr:rowOff>
    </xdr:to>
    <xdr:sp textlink="">
      <xdr:nvSpPr>
        <xdr:cNvPr id="480" name="楕円 479"/>
        <xdr:cNvSpPr/>
      </xdr:nvSpPr>
      <xdr:spPr>
        <a:xfrm>
          <a:off x="8699500" y="167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88076</xdr:rowOff>
    </xdr:from>
    <xdr:ext cx="534377" cy="259045"/>
    <xdr:sp textlink="">
      <xdr:nvSpPr>
        <xdr:cNvPr id="481" name="テキスト ボックス 480"/>
        <xdr:cNvSpPr txBox="1"/>
      </xdr:nvSpPr>
      <xdr:spPr>
        <a:xfrm>
          <a:off x="8483111" y="168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5271</xdr:rowOff>
    </xdr:from>
    <xdr:to>
      <xdr:col>41</xdr:col>
      <xdr:colOff>101600</xdr:colOff>
      <xdr:row>98</xdr:row>
      <xdr:rowOff>106871</xdr:rowOff>
    </xdr:to>
    <xdr:sp textlink="">
      <xdr:nvSpPr>
        <xdr:cNvPr id="482" name="楕円 481"/>
        <xdr:cNvSpPr/>
      </xdr:nvSpPr>
      <xdr:spPr>
        <a:xfrm>
          <a:off x="7810500" y="168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97998</xdr:rowOff>
    </xdr:from>
    <xdr:ext cx="534377" cy="259045"/>
    <xdr:sp textlink="">
      <xdr:nvSpPr>
        <xdr:cNvPr id="483" name="テキスト ボックス 482"/>
        <xdr:cNvSpPr txBox="1"/>
      </xdr:nvSpPr>
      <xdr:spPr>
        <a:xfrm>
          <a:off x="7594111" y="1690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139688</xdr:rowOff>
    </xdr:from>
    <xdr:to>
      <xdr:col>36</xdr:col>
      <xdr:colOff>165100</xdr:colOff>
      <xdr:row>98</xdr:row>
      <xdr:rowOff>69838</xdr:rowOff>
    </xdr:to>
    <xdr:sp textlink="">
      <xdr:nvSpPr>
        <xdr:cNvPr id="484" name="楕円 483"/>
        <xdr:cNvSpPr/>
      </xdr:nvSpPr>
      <xdr:spPr>
        <a:xfrm>
          <a:off x="6921500" y="1677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60965</xdr:rowOff>
    </xdr:from>
    <xdr:ext cx="534377" cy="259045"/>
    <xdr:sp textlink="">
      <xdr:nvSpPr>
        <xdr:cNvPr id="485" name="テキスト ボックス 484"/>
        <xdr:cNvSpPr txBox="1"/>
      </xdr:nvSpPr>
      <xdr:spPr>
        <a:xfrm>
          <a:off x="6705111" y="1686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textlink="">
      <xdr:nvSpPr>
        <xdr:cNvPr id="496" name="テキスト ボックス 49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8" name="直線コネクタ 507"/>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textlink="">
      <xdr:nvSpPr>
        <xdr:cNvPr id="509"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0" name="直線コネクタ 509"/>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textlink="">
      <xdr:nvSpPr>
        <xdr:cNvPr id="511"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2" name="直線コネクタ 511"/>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157988</xdr:rowOff>
    </xdr:from>
    <xdr:to>
      <xdr:col>85</xdr:col>
      <xdr:colOff>127000</xdr:colOff>
      <xdr:row>34</xdr:row>
      <xdr:rowOff>57495</xdr:rowOff>
    </xdr:to>
    <xdr:cxnSp macro="">
      <xdr:nvCxnSpPr>
        <xdr:cNvPr id="513" name="直線コネクタ 512"/>
        <xdr:cNvCxnSpPr/>
      </xdr:nvCxnSpPr>
      <xdr:spPr>
        <a:xfrm>
          <a:off x="15481300" y="5815838"/>
          <a:ext cx="838200" cy="7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4325</xdr:rowOff>
    </xdr:from>
    <xdr:ext cx="534377" cy="259045"/>
    <xdr:sp textlink="">
      <xdr:nvSpPr>
        <xdr:cNvPr id="514" name="消防費平均値テキスト"/>
        <xdr:cNvSpPr txBox="1"/>
      </xdr:nvSpPr>
      <xdr:spPr>
        <a:xfrm>
          <a:off x="16370300" y="6176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textlink="">
      <xdr:nvSpPr>
        <xdr:cNvPr id="515" name="フローチャート: 判断 514"/>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147289</xdr:rowOff>
    </xdr:from>
    <xdr:to>
      <xdr:col>81</xdr:col>
      <xdr:colOff>50800</xdr:colOff>
      <xdr:row>33</xdr:row>
      <xdr:rowOff>157988</xdr:rowOff>
    </xdr:to>
    <xdr:cxnSp macro="">
      <xdr:nvCxnSpPr>
        <xdr:cNvPr id="516" name="直線コネクタ 515"/>
        <xdr:cNvCxnSpPr/>
      </xdr:nvCxnSpPr>
      <xdr:spPr>
        <a:xfrm>
          <a:off x="14592300" y="5805139"/>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154371</xdr:rowOff>
    </xdr:from>
    <xdr:to>
      <xdr:col>81</xdr:col>
      <xdr:colOff>101600</xdr:colOff>
      <xdr:row>36</xdr:row>
      <xdr:rowOff>84521</xdr:rowOff>
    </xdr:to>
    <xdr:sp textlink="">
      <xdr:nvSpPr>
        <xdr:cNvPr id="517" name="フローチャート: 判断 516"/>
        <xdr:cNvSpPr/>
      </xdr:nvSpPr>
      <xdr:spPr>
        <a:xfrm>
          <a:off x="15430500" y="6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75648</xdr:rowOff>
    </xdr:from>
    <xdr:ext cx="534377" cy="259045"/>
    <xdr:sp textlink="">
      <xdr:nvSpPr>
        <xdr:cNvPr id="518" name="テキスト ボックス 517"/>
        <xdr:cNvSpPr txBox="1"/>
      </xdr:nvSpPr>
      <xdr:spPr>
        <a:xfrm>
          <a:off x="15214111" y="62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147289</xdr:rowOff>
    </xdr:from>
    <xdr:to>
      <xdr:col>76</xdr:col>
      <xdr:colOff>114300</xdr:colOff>
      <xdr:row>34</xdr:row>
      <xdr:rowOff>75875</xdr:rowOff>
    </xdr:to>
    <xdr:cxnSp macro="">
      <xdr:nvCxnSpPr>
        <xdr:cNvPr id="519" name="直線コネクタ 518"/>
        <xdr:cNvCxnSpPr/>
      </xdr:nvCxnSpPr>
      <xdr:spPr>
        <a:xfrm flipV="1">
          <a:off x="13703300" y="5805139"/>
          <a:ext cx="889000" cy="10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35865</xdr:rowOff>
    </xdr:from>
    <xdr:to>
      <xdr:col>76</xdr:col>
      <xdr:colOff>165100</xdr:colOff>
      <xdr:row>36</xdr:row>
      <xdr:rowOff>137465</xdr:rowOff>
    </xdr:to>
    <xdr:sp textlink="">
      <xdr:nvSpPr>
        <xdr:cNvPr id="520" name="フローチャート: 判断 519"/>
        <xdr:cNvSpPr/>
      </xdr:nvSpPr>
      <xdr:spPr>
        <a:xfrm>
          <a:off x="145415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128592</xdr:rowOff>
    </xdr:from>
    <xdr:ext cx="534377" cy="259045"/>
    <xdr:sp textlink="">
      <xdr:nvSpPr>
        <xdr:cNvPr id="521" name="テキスト ボックス 520"/>
        <xdr:cNvSpPr txBox="1"/>
      </xdr:nvSpPr>
      <xdr:spPr>
        <a:xfrm>
          <a:off x="14325111" y="63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75875</xdr:rowOff>
    </xdr:from>
    <xdr:to>
      <xdr:col>71</xdr:col>
      <xdr:colOff>177800</xdr:colOff>
      <xdr:row>34</xdr:row>
      <xdr:rowOff>81636</xdr:rowOff>
    </xdr:to>
    <xdr:cxnSp macro="">
      <xdr:nvCxnSpPr>
        <xdr:cNvPr id="522" name="直線コネクタ 521"/>
        <xdr:cNvCxnSpPr/>
      </xdr:nvCxnSpPr>
      <xdr:spPr>
        <a:xfrm flipV="1">
          <a:off x="12814300" y="5905175"/>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169642</xdr:rowOff>
    </xdr:from>
    <xdr:to>
      <xdr:col>72</xdr:col>
      <xdr:colOff>38100</xdr:colOff>
      <xdr:row>36</xdr:row>
      <xdr:rowOff>99792</xdr:rowOff>
    </xdr:to>
    <xdr:sp textlink="">
      <xdr:nvSpPr>
        <xdr:cNvPr id="523" name="フローチャート: 判断 522"/>
        <xdr:cNvSpPr/>
      </xdr:nvSpPr>
      <xdr:spPr>
        <a:xfrm>
          <a:off x="13652500" y="617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90919</xdr:rowOff>
    </xdr:from>
    <xdr:ext cx="534377" cy="259045"/>
    <xdr:sp textlink="">
      <xdr:nvSpPr>
        <xdr:cNvPr id="524" name="テキスト ボックス 523"/>
        <xdr:cNvSpPr txBox="1"/>
      </xdr:nvSpPr>
      <xdr:spPr>
        <a:xfrm>
          <a:off x="13436111" y="626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22149</xdr:rowOff>
    </xdr:from>
    <xdr:to>
      <xdr:col>67</xdr:col>
      <xdr:colOff>101600</xdr:colOff>
      <xdr:row>36</xdr:row>
      <xdr:rowOff>123749</xdr:rowOff>
    </xdr:to>
    <xdr:sp textlink="">
      <xdr:nvSpPr>
        <xdr:cNvPr id="525" name="フローチャート: 判断 524"/>
        <xdr:cNvSpPr/>
      </xdr:nvSpPr>
      <xdr:spPr>
        <a:xfrm>
          <a:off x="12763500" y="619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114876</xdr:rowOff>
    </xdr:from>
    <xdr:ext cx="534377" cy="259045"/>
    <xdr:sp textlink="">
      <xdr:nvSpPr>
        <xdr:cNvPr id="526" name="テキスト ボックス 525"/>
        <xdr:cNvSpPr txBox="1"/>
      </xdr:nvSpPr>
      <xdr:spPr>
        <a:xfrm>
          <a:off x="12547111" y="628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6695</xdr:rowOff>
    </xdr:from>
    <xdr:to>
      <xdr:col>85</xdr:col>
      <xdr:colOff>177800</xdr:colOff>
      <xdr:row>34</xdr:row>
      <xdr:rowOff>108295</xdr:rowOff>
    </xdr:to>
    <xdr:sp textlink="">
      <xdr:nvSpPr>
        <xdr:cNvPr id="532" name="楕円 531"/>
        <xdr:cNvSpPr/>
      </xdr:nvSpPr>
      <xdr:spPr>
        <a:xfrm>
          <a:off x="16268700" y="583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29572</xdr:rowOff>
    </xdr:from>
    <xdr:ext cx="534377" cy="259045"/>
    <xdr:sp textlink="">
      <xdr:nvSpPr>
        <xdr:cNvPr id="533" name="消防費該当値テキスト"/>
        <xdr:cNvSpPr txBox="1"/>
      </xdr:nvSpPr>
      <xdr:spPr>
        <a:xfrm>
          <a:off x="16370300" y="568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107188</xdr:rowOff>
    </xdr:from>
    <xdr:to>
      <xdr:col>81</xdr:col>
      <xdr:colOff>101600</xdr:colOff>
      <xdr:row>34</xdr:row>
      <xdr:rowOff>37338</xdr:rowOff>
    </xdr:to>
    <xdr:sp textlink="">
      <xdr:nvSpPr>
        <xdr:cNvPr id="534" name="楕円 533"/>
        <xdr:cNvSpPr/>
      </xdr:nvSpPr>
      <xdr:spPr>
        <a:xfrm>
          <a:off x="15430500" y="57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53865</xdr:rowOff>
    </xdr:from>
    <xdr:ext cx="534377" cy="259045"/>
    <xdr:sp textlink="">
      <xdr:nvSpPr>
        <xdr:cNvPr id="535" name="テキスト ボックス 534"/>
        <xdr:cNvSpPr txBox="1"/>
      </xdr:nvSpPr>
      <xdr:spPr>
        <a:xfrm>
          <a:off x="15214111" y="554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96489</xdr:rowOff>
    </xdr:from>
    <xdr:to>
      <xdr:col>76</xdr:col>
      <xdr:colOff>165100</xdr:colOff>
      <xdr:row>34</xdr:row>
      <xdr:rowOff>26639</xdr:rowOff>
    </xdr:to>
    <xdr:sp textlink="">
      <xdr:nvSpPr>
        <xdr:cNvPr id="536" name="楕円 535"/>
        <xdr:cNvSpPr/>
      </xdr:nvSpPr>
      <xdr:spPr>
        <a:xfrm>
          <a:off x="14541500" y="575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43166</xdr:rowOff>
    </xdr:from>
    <xdr:ext cx="534377" cy="259045"/>
    <xdr:sp textlink="">
      <xdr:nvSpPr>
        <xdr:cNvPr id="537" name="テキスト ボックス 536"/>
        <xdr:cNvSpPr txBox="1"/>
      </xdr:nvSpPr>
      <xdr:spPr>
        <a:xfrm>
          <a:off x="14325111" y="55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25075</xdr:rowOff>
    </xdr:from>
    <xdr:to>
      <xdr:col>72</xdr:col>
      <xdr:colOff>38100</xdr:colOff>
      <xdr:row>34</xdr:row>
      <xdr:rowOff>126675</xdr:rowOff>
    </xdr:to>
    <xdr:sp textlink="">
      <xdr:nvSpPr>
        <xdr:cNvPr id="538" name="楕円 537"/>
        <xdr:cNvSpPr/>
      </xdr:nvSpPr>
      <xdr:spPr>
        <a:xfrm>
          <a:off x="13652500" y="585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143202</xdr:rowOff>
    </xdr:from>
    <xdr:ext cx="534377" cy="259045"/>
    <xdr:sp textlink="">
      <xdr:nvSpPr>
        <xdr:cNvPr id="539" name="テキスト ボックス 538"/>
        <xdr:cNvSpPr txBox="1"/>
      </xdr:nvSpPr>
      <xdr:spPr>
        <a:xfrm>
          <a:off x="13436111" y="562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30836</xdr:rowOff>
    </xdr:from>
    <xdr:to>
      <xdr:col>67</xdr:col>
      <xdr:colOff>101600</xdr:colOff>
      <xdr:row>34</xdr:row>
      <xdr:rowOff>132436</xdr:rowOff>
    </xdr:to>
    <xdr:sp textlink="">
      <xdr:nvSpPr>
        <xdr:cNvPr id="540" name="楕円 539"/>
        <xdr:cNvSpPr/>
      </xdr:nvSpPr>
      <xdr:spPr>
        <a:xfrm>
          <a:off x="12763500" y="58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148963</xdr:rowOff>
    </xdr:from>
    <xdr:ext cx="534377" cy="259045"/>
    <xdr:sp textlink="">
      <xdr:nvSpPr>
        <xdr:cNvPr id="541" name="テキスト ボックス 540"/>
        <xdr:cNvSpPr txBox="1"/>
      </xdr:nvSpPr>
      <xdr:spPr>
        <a:xfrm>
          <a:off x="12547111" y="56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textlink="">
      <xdr:nvSpPr>
        <xdr:cNvPr id="554" name="テキスト ボックス 55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58" name="テキスト ボックス 55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textlink="">
      <xdr:nvSpPr>
        <xdr:cNvPr id="560" name="テキスト ボックス 55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54013</xdr:rowOff>
    </xdr:from>
    <xdr:to>
      <xdr:col>85</xdr:col>
      <xdr:colOff>126364</xdr:colOff>
      <xdr:row>57</xdr:row>
      <xdr:rowOff>160217</xdr:rowOff>
    </xdr:to>
    <xdr:cxnSp macro="">
      <xdr:nvCxnSpPr>
        <xdr:cNvPr id="566" name="直線コネクタ 565"/>
        <xdr:cNvCxnSpPr/>
      </xdr:nvCxnSpPr>
      <xdr:spPr>
        <a:xfrm flipV="1">
          <a:off x="16317595" y="8969413"/>
          <a:ext cx="1269" cy="963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164044</xdr:rowOff>
    </xdr:from>
    <xdr:ext cx="534377" cy="259045"/>
    <xdr:sp textlink="">
      <xdr:nvSpPr>
        <xdr:cNvPr id="567" name="教育費最小値テキスト"/>
        <xdr:cNvSpPr txBox="1"/>
      </xdr:nvSpPr>
      <xdr:spPr>
        <a:xfrm>
          <a:off x="16370300" y="993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160217</xdr:rowOff>
    </xdr:from>
    <xdr:to>
      <xdr:col>86</xdr:col>
      <xdr:colOff>25400</xdr:colOff>
      <xdr:row>57</xdr:row>
      <xdr:rowOff>160217</xdr:rowOff>
    </xdr:to>
    <xdr:cxnSp macro="">
      <xdr:nvCxnSpPr>
        <xdr:cNvPr id="568" name="直線コネクタ 567"/>
        <xdr:cNvCxnSpPr/>
      </xdr:nvCxnSpPr>
      <xdr:spPr>
        <a:xfrm>
          <a:off x="16230600" y="993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690</xdr:rowOff>
    </xdr:from>
    <xdr:ext cx="534377" cy="259045"/>
    <xdr:sp textlink="">
      <xdr:nvSpPr>
        <xdr:cNvPr id="569" name="教育費最大値テキスト"/>
        <xdr:cNvSpPr txBox="1"/>
      </xdr:nvSpPr>
      <xdr:spPr>
        <a:xfrm>
          <a:off x="16370300" y="874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54013</xdr:rowOff>
    </xdr:from>
    <xdr:to>
      <xdr:col>86</xdr:col>
      <xdr:colOff>25400</xdr:colOff>
      <xdr:row>52</xdr:row>
      <xdr:rowOff>54013</xdr:rowOff>
    </xdr:to>
    <xdr:cxnSp macro="">
      <xdr:nvCxnSpPr>
        <xdr:cNvPr id="570" name="直線コネクタ 569"/>
        <xdr:cNvCxnSpPr/>
      </xdr:nvCxnSpPr>
      <xdr:spPr>
        <a:xfrm>
          <a:off x="16230600" y="896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94247</xdr:rowOff>
    </xdr:from>
    <xdr:to>
      <xdr:col>85</xdr:col>
      <xdr:colOff>127000</xdr:colOff>
      <xdr:row>55</xdr:row>
      <xdr:rowOff>46660</xdr:rowOff>
    </xdr:to>
    <xdr:cxnSp macro="">
      <xdr:nvCxnSpPr>
        <xdr:cNvPr id="571" name="直線コネクタ 570"/>
        <xdr:cNvCxnSpPr/>
      </xdr:nvCxnSpPr>
      <xdr:spPr>
        <a:xfrm flipV="1">
          <a:off x="15481300" y="9181097"/>
          <a:ext cx="838200" cy="29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64108</xdr:rowOff>
    </xdr:from>
    <xdr:ext cx="534377" cy="259045"/>
    <xdr:sp textlink="">
      <xdr:nvSpPr>
        <xdr:cNvPr id="572" name="教育費平均値テキスト"/>
        <xdr:cNvSpPr txBox="1"/>
      </xdr:nvSpPr>
      <xdr:spPr>
        <a:xfrm>
          <a:off x="16370300" y="949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85681</xdr:rowOff>
    </xdr:from>
    <xdr:to>
      <xdr:col>85</xdr:col>
      <xdr:colOff>177800</xdr:colOff>
      <xdr:row>56</xdr:row>
      <xdr:rowOff>15831</xdr:rowOff>
    </xdr:to>
    <xdr:sp textlink="">
      <xdr:nvSpPr>
        <xdr:cNvPr id="573" name="フローチャート: 判断 572"/>
        <xdr:cNvSpPr/>
      </xdr:nvSpPr>
      <xdr:spPr>
        <a:xfrm>
          <a:off x="162687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4178</xdr:rowOff>
    </xdr:from>
    <xdr:to>
      <xdr:col>81</xdr:col>
      <xdr:colOff>50800</xdr:colOff>
      <xdr:row>55</xdr:row>
      <xdr:rowOff>46660</xdr:rowOff>
    </xdr:to>
    <xdr:cxnSp macro="">
      <xdr:nvCxnSpPr>
        <xdr:cNvPr id="574" name="直線コネクタ 573"/>
        <xdr:cNvCxnSpPr/>
      </xdr:nvCxnSpPr>
      <xdr:spPr>
        <a:xfrm>
          <a:off x="14592300" y="9262478"/>
          <a:ext cx="889000" cy="21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textlink="">
      <xdr:nvSpPr>
        <xdr:cNvPr id="575" name="フローチャート: 判断 574"/>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textlink="">
      <xdr:nvSpPr>
        <xdr:cNvPr id="576" name="テキスト ボックス 575"/>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43802</xdr:rowOff>
    </xdr:from>
    <xdr:to>
      <xdr:col>76</xdr:col>
      <xdr:colOff>114300</xdr:colOff>
      <xdr:row>54</xdr:row>
      <xdr:rowOff>4178</xdr:rowOff>
    </xdr:to>
    <xdr:cxnSp macro="">
      <xdr:nvCxnSpPr>
        <xdr:cNvPr id="577" name="直線コネクタ 576"/>
        <xdr:cNvCxnSpPr/>
      </xdr:nvCxnSpPr>
      <xdr:spPr>
        <a:xfrm>
          <a:off x="13703300" y="9130652"/>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textlink="">
      <xdr:nvSpPr>
        <xdr:cNvPr id="578" name="フローチャート: 判断 577"/>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textlink="">
      <xdr:nvSpPr>
        <xdr:cNvPr id="579" name="テキスト ボックス 578"/>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151320</xdr:rowOff>
    </xdr:from>
    <xdr:to>
      <xdr:col>71</xdr:col>
      <xdr:colOff>177800</xdr:colOff>
      <xdr:row>53</xdr:row>
      <xdr:rowOff>43802</xdr:rowOff>
    </xdr:to>
    <xdr:cxnSp macro="">
      <xdr:nvCxnSpPr>
        <xdr:cNvPr id="580" name="直線コネクタ 579"/>
        <xdr:cNvCxnSpPr/>
      </xdr:nvCxnSpPr>
      <xdr:spPr>
        <a:xfrm>
          <a:off x="12814300" y="8723820"/>
          <a:ext cx="889000" cy="4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textlink="">
      <xdr:nvSpPr>
        <xdr:cNvPr id="581" name="フローチャート: 判断 580"/>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textlink="">
      <xdr:nvSpPr>
        <xdr:cNvPr id="582" name="テキスト ボックス 581"/>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textlink="">
      <xdr:nvSpPr>
        <xdr:cNvPr id="583" name="フローチャート: 判断 582"/>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textlink="">
      <xdr:nvSpPr>
        <xdr:cNvPr id="584" name="テキスト ボックス 583"/>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43447</xdr:rowOff>
    </xdr:from>
    <xdr:to>
      <xdr:col>85</xdr:col>
      <xdr:colOff>177800</xdr:colOff>
      <xdr:row>53</xdr:row>
      <xdr:rowOff>145047</xdr:rowOff>
    </xdr:to>
    <xdr:sp textlink="">
      <xdr:nvSpPr>
        <xdr:cNvPr id="590" name="楕円 589"/>
        <xdr:cNvSpPr/>
      </xdr:nvSpPr>
      <xdr:spPr>
        <a:xfrm>
          <a:off x="16268700" y="91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66324</xdr:rowOff>
    </xdr:from>
    <xdr:ext cx="534377" cy="259045"/>
    <xdr:sp textlink="">
      <xdr:nvSpPr>
        <xdr:cNvPr id="591" name="教育費該当値テキスト"/>
        <xdr:cNvSpPr txBox="1"/>
      </xdr:nvSpPr>
      <xdr:spPr>
        <a:xfrm>
          <a:off x="16370300" y="898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167310</xdr:rowOff>
    </xdr:from>
    <xdr:to>
      <xdr:col>81</xdr:col>
      <xdr:colOff>101600</xdr:colOff>
      <xdr:row>55</xdr:row>
      <xdr:rowOff>97460</xdr:rowOff>
    </xdr:to>
    <xdr:sp textlink="">
      <xdr:nvSpPr>
        <xdr:cNvPr id="592" name="楕円 591"/>
        <xdr:cNvSpPr/>
      </xdr:nvSpPr>
      <xdr:spPr>
        <a:xfrm>
          <a:off x="15430500" y="94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113987</xdr:rowOff>
    </xdr:from>
    <xdr:ext cx="534377" cy="259045"/>
    <xdr:sp textlink="">
      <xdr:nvSpPr>
        <xdr:cNvPr id="593" name="テキスト ボックス 592"/>
        <xdr:cNvSpPr txBox="1"/>
      </xdr:nvSpPr>
      <xdr:spPr>
        <a:xfrm>
          <a:off x="15214111" y="920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124828</xdr:rowOff>
    </xdr:from>
    <xdr:to>
      <xdr:col>76</xdr:col>
      <xdr:colOff>165100</xdr:colOff>
      <xdr:row>54</xdr:row>
      <xdr:rowOff>54978</xdr:rowOff>
    </xdr:to>
    <xdr:sp textlink="">
      <xdr:nvSpPr>
        <xdr:cNvPr id="594" name="楕円 593"/>
        <xdr:cNvSpPr/>
      </xdr:nvSpPr>
      <xdr:spPr>
        <a:xfrm>
          <a:off x="14541500" y="921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71505</xdr:rowOff>
    </xdr:from>
    <xdr:ext cx="534377" cy="259045"/>
    <xdr:sp textlink="">
      <xdr:nvSpPr>
        <xdr:cNvPr id="595" name="テキスト ボックス 594"/>
        <xdr:cNvSpPr txBox="1"/>
      </xdr:nvSpPr>
      <xdr:spPr>
        <a:xfrm>
          <a:off x="14325111" y="898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164452</xdr:rowOff>
    </xdr:from>
    <xdr:to>
      <xdr:col>72</xdr:col>
      <xdr:colOff>38100</xdr:colOff>
      <xdr:row>53</xdr:row>
      <xdr:rowOff>94602</xdr:rowOff>
    </xdr:to>
    <xdr:sp textlink="">
      <xdr:nvSpPr>
        <xdr:cNvPr id="596" name="楕円 595"/>
        <xdr:cNvSpPr/>
      </xdr:nvSpPr>
      <xdr:spPr>
        <a:xfrm>
          <a:off x="13652500" y="907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111129</xdr:rowOff>
    </xdr:from>
    <xdr:ext cx="534377" cy="259045"/>
    <xdr:sp textlink="">
      <xdr:nvSpPr>
        <xdr:cNvPr id="597" name="テキスト ボックス 596"/>
        <xdr:cNvSpPr txBox="1"/>
      </xdr:nvSpPr>
      <xdr:spPr>
        <a:xfrm>
          <a:off x="13436111" y="88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100520</xdr:rowOff>
    </xdr:from>
    <xdr:to>
      <xdr:col>67</xdr:col>
      <xdr:colOff>101600</xdr:colOff>
      <xdr:row>51</xdr:row>
      <xdr:rowOff>30670</xdr:rowOff>
    </xdr:to>
    <xdr:sp textlink="">
      <xdr:nvSpPr>
        <xdr:cNvPr id="598" name="楕円 597"/>
        <xdr:cNvSpPr/>
      </xdr:nvSpPr>
      <xdr:spPr>
        <a:xfrm>
          <a:off x="12763500" y="867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47197</xdr:rowOff>
    </xdr:from>
    <xdr:ext cx="534377" cy="259045"/>
    <xdr:sp textlink="">
      <xdr:nvSpPr>
        <xdr:cNvPr id="599" name="テキスト ボックス 598"/>
        <xdr:cNvSpPr txBox="1"/>
      </xdr:nvSpPr>
      <xdr:spPr>
        <a:xfrm>
          <a:off x="12547111" y="844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3" name="直線コネクタ 622"/>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textlink="">
      <xdr:nvSpPr>
        <xdr:cNvPr id="626"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7" name="直線コネクタ 626"/>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138481</xdr:rowOff>
    </xdr:from>
    <xdr:to>
      <xdr:col>85</xdr:col>
      <xdr:colOff>127000</xdr:colOff>
      <xdr:row>79</xdr:row>
      <xdr:rowOff>30735</xdr:rowOff>
    </xdr:to>
    <xdr:cxnSp macro="">
      <xdr:nvCxnSpPr>
        <xdr:cNvPr id="628" name="直線コネクタ 627"/>
        <xdr:cNvCxnSpPr/>
      </xdr:nvCxnSpPr>
      <xdr:spPr>
        <a:xfrm>
          <a:off x="15481300" y="13511581"/>
          <a:ext cx="838200" cy="6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textlink="">
      <xdr:nvSpPr>
        <xdr:cNvPr id="629"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textlink="">
      <xdr:nvSpPr>
        <xdr:cNvPr id="630" name="フローチャート: 判断 629"/>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138481</xdr:rowOff>
    </xdr:from>
    <xdr:to>
      <xdr:col>81</xdr:col>
      <xdr:colOff>50800</xdr:colOff>
      <xdr:row>79</xdr:row>
      <xdr:rowOff>29820</xdr:rowOff>
    </xdr:to>
    <xdr:cxnSp macro="">
      <xdr:nvCxnSpPr>
        <xdr:cNvPr id="631" name="直線コネクタ 630"/>
        <xdr:cNvCxnSpPr/>
      </xdr:nvCxnSpPr>
      <xdr:spPr>
        <a:xfrm flipV="1">
          <a:off x="14592300" y="13511581"/>
          <a:ext cx="8890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66573</xdr:rowOff>
    </xdr:from>
    <xdr:to>
      <xdr:col>81</xdr:col>
      <xdr:colOff>101600</xdr:colOff>
      <xdr:row>78</xdr:row>
      <xdr:rowOff>168173</xdr:rowOff>
    </xdr:to>
    <xdr:sp textlink="">
      <xdr:nvSpPr>
        <xdr:cNvPr id="632" name="フローチャート: 判断 631"/>
        <xdr:cNvSpPr/>
      </xdr:nvSpPr>
      <xdr:spPr>
        <a:xfrm>
          <a:off x="154305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13250</xdr:rowOff>
    </xdr:from>
    <xdr:ext cx="469744" cy="259045"/>
    <xdr:sp textlink="">
      <xdr:nvSpPr>
        <xdr:cNvPr id="633" name="テキスト ボックス 632"/>
        <xdr:cNvSpPr txBox="1"/>
      </xdr:nvSpPr>
      <xdr:spPr>
        <a:xfrm>
          <a:off x="15246428" y="1321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27381</xdr:rowOff>
    </xdr:from>
    <xdr:to>
      <xdr:col>76</xdr:col>
      <xdr:colOff>114300</xdr:colOff>
      <xdr:row>79</xdr:row>
      <xdr:rowOff>29820</xdr:rowOff>
    </xdr:to>
    <xdr:cxnSp macro="">
      <xdr:nvCxnSpPr>
        <xdr:cNvPr id="634" name="直線コネクタ 633"/>
        <xdr:cNvCxnSpPr/>
      </xdr:nvCxnSpPr>
      <xdr:spPr>
        <a:xfrm>
          <a:off x="13703300" y="1357193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38303</xdr:rowOff>
    </xdr:from>
    <xdr:to>
      <xdr:col>76</xdr:col>
      <xdr:colOff>165100</xdr:colOff>
      <xdr:row>78</xdr:row>
      <xdr:rowOff>139903</xdr:rowOff>
    </xdr:to>
    <xdr:sp textlink="">
      <xdr:nvSpPr>
        <xdr:cNvPr id="635" name="フローチャート: 判断 634"/>
        <xdr:cNvSpPr/>
      </xdr:nvSpPr>
      <xdr:spPr>
        <a:xfrm>
          <a:off x="14541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156430</xdr:rowOff>
    </xdr:from>
    <xdr:ext cx="469744" cy="259045"/>
    <xdr:sp textlink="">
      <xdr:nvSpPr>
        <xdr:cNvPr id="636" name="テキスト ボックス 635"/>
        <xdr:cNvSpPr txBox="1"/>
      </xdr:nvSpPr>
      <xdr:spPr>
        <a:xfrm>
          <a:off x="14357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27381</xdr:rowOff>
    </xdr:from>
    <xdr:to>
      <xdr:col>71</xdr:col>
      <xdr:colOff>177800</xdr:colOff>
      <xdr:row>79</xdr:row>
      <xdr:rowOff>37058</xdr:rowOff>
    </xdr:to>
    <xdr:cxnSp macro="">
      <xdr:nvCxnSpPr>
        <xdr:cNvPr id="637" name="直線コネクタ 636"/>
        <xdr:cNvCxnSpPr/>
      </xdr:nvCxnSpPr>
      <xdr:spPr>
        <a:xfrm flipV="1">
          <a:off x="12814300" y="13571931"/>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118618</xdr:rowOff>
    </xdr:from>
    <xdr:to>
      <xdr:col>72</xdr:col>
      <xdr:colOff>38100</xdr:colOff>
      <xdr:row>79</xdr:row>
      <xdr:rowOff>48768</xdr:rowOff>
    </xdr:to>
    <xdr:sp textlink="">
      <xdr:nvSpPr>
        <xdr:cNvPr id="638" name="フローチャート: 判断 637"/>
        <xdr:cNvSpPr/>
      </xdr:nvSpPr>
      <xdr:spPr>
        <a:xfrm>
          <a:off x="13652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65295</xdr:rowOff>
    </xdr:from>
    <xdr:ext cx="378565" cy="259045"/>
    <xdr:sp textlink="">
      <xdr:nvSpPr>
        <xdr:cNvPr id="639" name="テキスト ボックス 638"/>
        <xdr:cNvSpPr txBox="1"/>
      </xdr:nvSpPr>
      <xdr:spPr>
        <a:xfrm>
          <a:off x="13514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132714</xdr:rowOff>
    </xdr:from>
    <xdr:to>
      <xdr:col>67</xdr:col>
      <xdr:colOff>101600</xdr:colOff>
      <xdr:row>79</xdr:row>
      <xdr:rowOff>62864</xdr:rowOff>
    </xdr:to>
    <xdr:sp textlink="">
      <xdr:nvSpPr>
        <xdr:cNvPr id="640" name="フローチャート: 判断 639"/>
        <xdr:cNvSpPr/>
      </xdr:nvSpPr>
      <xdr:spPr>
        <a:xfrm>
          <a:off x="12763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79391</xdr:rowOff>
    </xdr:from>
    <xdr:ext cx="378565" cy="259045"/>
    <xdr:sp textlink="">
      <xdr:nvSpPr>
        <xdr:cNvPr id="641" name="テキスト ボックス 640"/>
        <xdr:cNvSpPr txBox="1"/>
      </xdr:nvSpPr>
      <xdr:spPr>
        <a:xfrm>
          <a:off x="12625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151385</xdr:rowOff>
    </xdr:from>
    <xdr:to>
      <xdr:col>85</xdr:col>
      <xdr:colOff>177800</xdr:colOff>
      <xdr:row>79</xdr:row>
      <xdr:rowOff>81535</xdr:rowOff>
    </xdr:to>
    <xdr:sp textlink="">
      <xdr:nvSpPr>
        <xdr:cNvPr id="647" name="楕円 646"/>
        <xdr:cNvSpPr/>
      </xdr:nvSpPr>
      <xdr:spPr>
        <a:xfrm>
          <a:off x="16268700" y="1352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66312</xdr:rowOff>
    </xdr:from>
    <xdr:ext cx="378565" cy="259045"/>
    <xdr:sp textlink="">
      <xdr:nvSpPr>
        <xdr:cNvPr id="648" name="災害復旧費該当値テキスト"/>
        <xdr:cNvSpPr txBox="1"/>
      </xdr:nvSpPr>
      <xdr:spPr>
        <a:xfrm>
          <a:off x="16370300" y="13439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87681</xdr:rowOff>
    </xdr:from>
    <xdr:to>
      <xdr:col>81</xdr:col>
      <xdr:colOff>101600</xdr:colOff>
      <xdr:row>79</xdr:row>
      <xdr:rowOff>17831</xdr:rowOff>
    </xdr:to>
    <xdr:sp textlink="">
      <xdr:nvSpPr>
        <xdr:cNvPr id="649" name="楕円 648"/>
        <xdr:cNvSpPr/>
      </xdr:nvSpPr>
      <xdr:spPr>
        <a:xfrm>
          <a:off x="15430500" y="134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8958</xdr:rowOff>
    </xdr:from>
    <xdr:ext cx="469744" cy="259045"/>
    <xdr:sp textlink="">
      <xdr:nvSpPr>
        <xdr:cNvPr id="650" name="テキスト ボックス 649"/>
        <xdr:cNvSpPr txBox="1"/>
      </xdr:nvSpPr>
      <xdr:spPr>
        <a:xfrm>
          <a:off x="15246428" y="1355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150470</xdr:rowOff>
    </xdr:from>
    <xdr:to>
      <xdr:col>76</xdr:col>
      <xdr:colOff>165100</xdr:colOff>
      <xdr:row>79</xdr:row>
      <xdr:rowOff>80620</xdr:rowOff>
    </xdr:to>
    <xdr:sp textlink="">
      <xdr:nvSpPr>
        <xdr:cNvPr id="651" name="楕円 650"/>
        <xdr:cNvSpPr/>
      </xdr:nvSpPr>
      <xdr:spPr>
        <a:xfrm>
          <a:off x="14541500" y="135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71747</xdr:rowOff>
    </xdr:from>
    <xdr:ext cx="378565" cy="259045"/>
    <xdr:sp textlink="">
      <xdr:nvSpPr>
        <xdr:cNvPr id="652" name="テキスト ボックス 651"/>
        <xdr:cNvSpPr txBox="1"/>
      </xdr:nvSpPr>
      <xdr:spPr>
        <a:xfrm>
          <a:off x="14403017" y="13616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148031</xdr:rowOff>
    </xdr:from>
    <xdr:to>
      <xdr:col>72</xdr:col>
      <xdr:colOff>38100</xdr:colOff>
      <xdr:row>79</xdr:row>
      <xdr:rowOff>78181</xdr:rowOff>
    </xdr:to>
    <xdr:sp textlink="">
      <xdr:nvSpPr>
        <xdr:cNvPr id="653" name="楕円 652"/>
        <xdr:cNvSpPr/>
      </xdr:nvSpPr>
      <xdr:spPr>
        <a:xfrm>
          <a:off x="13652500" y="1352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69308</xdr:rowOff>
    </xdr:from>
    <xdr:ext cx="378565" cy="259045"/>
    <xdr:sp textlink="">
      <xdr:nvSpPr>
        <xdr:cNvPr id="654" name="テキスト ボックス 653"/>
        <xdr:cNvSpPr txBox="1"/>
      </xdr:nvSpPr>
      <xdr:spPr>
        <a:xfrm>
          <a:off x="13514017" y="13613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157708</xdr:rowOff>
    </xdr:from>
    <xdr:to>
      <xdr:col>67</xdr:col>
      <xdr:colOff>101600</xdr:colOff>
      <xdr:row>79</xdr:row>
      <xdr:rowOff>87858</xdr:rowOff>
    </xdr:to>
    <xdr:sp textlink="">
      <xdr:nvSpPr>
        <xdr:cNvPr id="655" name="楕円 654"/>
        <xdr:cNvSpPr/>
      </xdr:nvSpPr>
      <xdr:spPr>
        <a:xfrm>
          <a:off x="12763500" y="135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78985</xdr:rowOff>
    </xdr:from>
    <xdr:ext cx="313932" cy="259045"/>
    <xdr:sp textlink="">
      <xdr:nvSpPr>
        <xdr:cNvPr id="656" name="テキスト ボックス 655"/>
        <xdr:cNvSpPr txBox="1"/>
      </xdr:nvSpPr>
      <xdr:spPr>
        <a:xfrm>
          <a:off x="12657333" y="136235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textlink="">
      <xdr:nvSpPr>
        <xdr:cNvPr id="667" name="テキスト ボックス 66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textlink="">
      <xdr:nvSpPr>
        <xdr:cNvPr id="669" name="テキスト ボックス 66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textlink="">
      <xdr:nvSpPr>
        <xdr:cNvPr id="679" name="テキスト ボックス 67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3" name="直線コネクタ 682"/>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textlink="">
      <xdr:nvSpPr>
        <xdr:cNvPr id="684"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5" name="直線コネクタ 684"/>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textlink="">
      <xdr:nvSpPr>
        <xdr:cNvPr id="686"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7" name="直線コネクタ 686"/>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16681</xdr:rowOff>
    </xdr:from>
    <xdr:to>
      <xdr:col>85</xdr:col>
      <xdr:colOff>127000</xdr:colOff>
      <xdr:row>98</xdr:row>
      <xdr:rowOff>72067</xdr:rowOff>
    </xdr:to>
    <xdr:cxnSp macro="">
      <xdr:nvCxnSpPr>
        <xdr:cNvPr id="688" name="直線コネクタ 687"/>
        <xdr:cNvCxnSpPr/>
      </xdr:nvCxnSpPr>
      <xdr:spPr>
        <a:xfrm>
          <a:off x="15481300" y="16818781"/>
          <a:ext cx="838200" cy="5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textlink="">
      <xdr:nvSpPr>
        <xdr:cNvPr id="689" name="公債費平均値テキスト"/>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textlink="">
      <xdr:nvSpPr>
        <xdr:cNvPr id="690" name="フローチャート: 判断 689"/>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146656</xdr:rowOff>
    </xdr:from>
    <xdr:to>
      <xdr:col>81</xdr:col>
      <xdr:colOff>50800</xdr:colOff>
      <xdr:row>98</xdr:row>
      <xdr:rowOff>16681</xdr:rowOff>
    </xdr:to>
    <xdr:cxnSp macro="">
      <xdr:nvCxnSpPr>
        <xdr:cNvPr id="691" name="直線コネクタ 690"/>
        <xdr:cNvCxnSpPr/>
      </xdr:nvCxnSpPr>
      <xdr:spPr>
        <a:xfrm>
          <a:off x="14592300" y="16777306"/>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76915</xdr:rowOff>
    </xdr:from>
    <xdr:to>
      <xdr:col>81</xdr:col>
      <xdr:colOff>101600</xdr:colOff>
      <xdr:row>95</xdr:row>
      <xdr:rowOff>7065</xdr:rowOff>
    </xdr:to>
    <xdr:sp textlink="">
      <xdr:nvSpPr>
        <xdr:cNvPr id="692" name="フローチャート: 判断 691"/>
        <xdr:cNvSpPr/>
      </xdr:nvSpPr>
      <xdr:spPr>
        <a:xfrm>
          <a:off x="15430500" y="1619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23592</xdr:rowOff>
    </xdr:from>
    <xdr:ext cx="534377" cy="259045"/>
    <xdr:sp textlink="">
      <xdr:nvSpPr>
        <xdr:cNvPr id="693" name="テキスト ボックス 692"/>
        <xdr:cNvSpPr txBox="1"/>
      </xdr:nvSpPr>
      <xdr:spPr>
        <a:xfrm>
          <a:off x="15214111" y="1596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64131</xdr:rowOff>
    </xdr:from>
    <xdr:to>
      <xdr:col>76</xdr:col>
      <xdr:colOff>114300</xdr:colOff>
      <xdr:row>97</xdr:row>
      <xdr:rowOff>146656</xdr:rowOff>
    </xdr:to>
    <xdr:cxnSp macro="">
      <xdr:nvCxnSpPr>
        <xdr:cNvPr id="694" name="直線コネクタ 693"/>
        <xdr:cNvCxnSpPr/>
      </xdr:nvCxnSpPr>
      <xdr:spPr>
        <a:xfrm>
          <a:off x="13703300" y="16694781"/>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91284</xdr:rowOff>
    </xdr:from>
    <xdr:to>
      <xdr:col>76</xdr:col>
      <xdr:colOff>165100</xdr:colOff>
      <xdr:row>95</xdr:row>
      <xdr:rowOff>21434</xdr:rowOff>
    </xdr:to>
    <xdr:sp textlink="">
      <xdr:nvSpPr>
        <xdr:cNvPr id="695" name="フローチャート: 判断 694"/>
        <xdr:cNvSpPr/>
      </xdr:nvSpPr>
      <xdr:spPr>
        <a:xfrm>
          <a:off x="14541500" y="1620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37961</xdr:rowOff>
    </xdr:from>
    <xdr:ext cx="534377" cy="259045"/>
    <xdr:sp textlink="">
      <xdr:nvSpPr>
        <xdr:cNvPr id="696" name="テキスト ボックス 695"/>
        <xdr:cNvSpPr txBox="1"/>
      </xdr:nvSpPr>
      <xdr:spPr>
        <a:xfrm>
          <a:off x="14325111" y="159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137185</xdr:rowOff>
    </xdr:from>
    <xdr:to>
      <xdr:col>71</xdr:col>
      <xdr:colOff>177800</xdr:colOff>
      <xdr:row>97</xdr:row>
      <xdr:rowOff>64131</xdr:rowOff>
    </xdr:to>
    <xdr:cxnSp macro="">
      <xdr:nvCxnSpPr>
        <xdr:cNvPr id="697" name="直線コネクタ 696"/>
        <xdr:cNvCxnSpPr/>
      </xdr:nvCxnSpPr>
      <xdr:spPr>
        <a:xfrm>
          <a:off x="12814300" y="16596385"/>
          <a:ext cx="889000" cy="9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47947</xdr:rowOff>
    </xdr:from>
    <xdr:to>
      <xdr:col>72</xdr:col>
      <xdr:colOff>38100</xdr:colOff>
      <xdr:row>94</xdr:row>
      <xdr:rowOff>149547</xdr:rowOff>
    </xdr:to>
    <xdr:sp textlink="">
      <xdr:nvSpPr>
        <xdr:cNvPr id="698" name="フローチャート: 判断 697"/>
        <xdr:cNvSpPr/>
      </xdr:nvSpPr>
      <xdr:spPr>
        <a:xfrm>
          <a:off x="13652500" y="1616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166074</xdr:rowOff>
    </xdr:from>
    <xdr:ext cx="534377" cy="259045"/>
    <xdr:sp textlink="">
      <xdr:nvSpPr>
        <xdr:cNvPr id="699" name="テキスト ボックス 698"/>
        <xdr:cNvSpPr txBox="1"/>
      </xdr:nvSpPr>
      <xdr:spPr>
        <a:xfrm>
          <a:off x="13436111" y="1593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22019</xdr:rowOff>
    </xdr:from>
    <xdr:to>
      <xdr:col>67</xdr:col>
      <xdr:colOff>101600</xdr:colOff>
      <xdr:row>94</xdr:row>
      <xdr:rowOff>123619</xdr:rowOff>
    </xdr:to>
    <xdr:sp textlink="">
      <xdr:nvSpPr>
        <xdr:cNvPr id="700" name="フローチャート: 判断 699"/>
        <xdr:cNvSpPr/>
      </xdr:nvSpPr>
      <xdr:spPr>
        <a:xfrm>
          <a:off x="12763500" y="1613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140146</xdr:rowOff>
    </xdr:from>
    <xdr:ext cx="534377" cy="259045"/>
    <xdr:sp textlink="">
      <xdr:nvSpPr>
        <xdr:cNvPr id="701" name="テキスト ボックス 700"/>
        <xdr:cNvSpPr txBox="1"/>
      </xdr:nvSpPr>
      <xdr:spPr>
        <a:xfrm>
          <a:off x="12547111" y="1591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21267</xdr:rowOff>
    </xdr:from>
    <xdr:to>
      <xdr:col>85</xdr:col>
      <xdr:colOff>177800</xdr:colOff>
      <xdr:row>98</xdr:row>
      <xdr:rowOff>122867</xdr:rowOff>
    </xdr:to>
    <xdr:sp textlink="">
      <xdr:nvSpPr>
        <xdr:cNvPr id="707" name="楕円 706"/>
        <xdr:cNvSpPr/>
      </xdr:nvSpPr>
      <xdr:spPr>
        <a:xfrm>
          <a:off x="16268700" y="168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107644</xdr:rowOff>
    </xdr:from>
    <xdr:ext cx="534377" cy="259045"/>
    <xdr:sp textlink="">
      <xdr:nvSpPr>
        <xdr:cNvPr id="708" name="公債費該当値テキスト"/>
        <xdr:cNvSpPr txBox="1"/>
      </xdr:nvSpPr>
      <xdr:spPr>
        <a:xfrm>
          <a:off x="16370300" y="1673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137331</xdr:rowOff>
    </xdr:from>
    <xdr:to>
      <xdr:col>81</xdr:col>
      <xdr:colOff>101600</xdr:colOff>
      <xdr:row>98</xdr:row>
      <xdr:rowOff>67481</xdr:rowOff>
    </xdr:to>
    <xdr:sp textlink="">
      <xdr:nvSpPr>
        <xdr:cNvPr id="709" name="楕円 708"/>
        <xdr:cNvSpPr/>
      </xdr:nvSpPr>
      <xdr:spPr>
        <a:xfrm>
          <a:off x="15430500" y="1676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58608</xdr:rowOff>
    </xdr:from>
    <xdr:ext cx="534377" cy="259045"/>
    <xdr:sp textlink="">
      <xdr:nvSpPr>
        <xdr:cNvPr id="710" name="テキスト ボックス 709"/>
        <xdr:cNvSpPr txBox="1"/>
      </xdr:nvSpPr>
      <xdr:spPr>
        <a:xfrm>
          <a:off x="15214111" y="1686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95856</xdr:rowOff>
    </xdr:from>
    <xdr:to>
      <xdr:col>76</xdr:col>
      <xdr:colOff>165100</xdr:colOff>
      <xdr:row>98</xdr:row>
      <xdr:rowOff>26006</xdr:rowOff>
    </xdr:to>
    <xdr:sp textlink="">
      <xdr:nvSpPr>
        <xdr:cNvPr id="711" name="楕円 710"/>
        <xdr:cNvSpPr/>
      </xdr:nvSpPr>
      <xdr:spPr>
        <a:xfrm>
          <a:off x="14541500" y="1672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17133</xdr:rowOff>
    </xdr:from>
    <xdr:ext cx="534377" cy="259045"/>
    <xdr:sp textlink="">
      <xdr:nvSpPr>
        <xdr:cNvPr id="712" name="テキスト ボックス 711"/>
        <xdr:cNvSpPr txBox="1"/>
      </xdr:nvSpPr>
      <xdr:spPr>
        <a:xfrm>
          <a:off x="14325111" y="168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13331</xdr:rowOff>
    </xdr:from>
    <xdr:to>
      <xdr:col>72</xdr:col>
      <xdr:colOff>38100</xdr:colOff>
      <xdr:row>97</xdr:row>
      <xdr:rowOff>114931</xdr:rowOff>
    </xdr:to>
    <xdr:sp textlink="">
      <xdr:nvSpPr>
        <xdr:cNvPr id="713" name="楕円 712"/>
        <xdr:cNvSpPr/>
      </xdr:nvSpPr>
      <xdr:spPr>
        <a:xfrm>
          <a:off x="13652500" y="166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106058</xdr:rowOff>
    </xdr:from>
    <xdr:ext cx="534377" cy="259045"/>
    <xdr:sp textlink="">
      <xdr:nvSpPr>
        <xdr:cNvPr id="714" name="テキスト ボックス 713"/>
        <xdr:cNvSpPr txBox="1"/>
      </xdr:nvSpPr>
      <xdr:spPr>
        <a:xfrm>
          <a:off x="13436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86385</xdr:rowOff>
    </xdr:from>
    <xdr:to>
      <xdr:col>67</xdr:col>
      <xdr:colOff>101600</xdr:colOff>
      <xdr:row>97</xdr:row>
      <xdr:rowOff>16535</xdr:rowOff>
    </xdr:to>
    <xdr:sp textlink="">
      <xdr:nvSpPr>
        <xdr:cNvPr id="715" name="楕円 714"/>
        <xdr:cNvSpPr/>
      </xdr:nvSpPr>
      <xdr:spPr>
        <a:xfrm>
          <a:off x="12763500" y="165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7662</xdr:rowOff>
    </xdr:from>
    <xdr:ext cx="534377" cy="259045"/>
    <xdr:sp textlink="">
      <xdr:nvSpPr>
        <xdr:cNvPr id="716" name="テキスト ボックス 715"/>
        <xdr:cNvSpPr txBox="1"/>
      </xdr:nvSpPr>
      <xdr:spPr>
        <a:xfrm>
          <a:off x="12547111" y="166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107924</xdr:rowOff>
    </xdr:from>
    <xdr:to>
      <xdr:col>116</xdr:col>
      <xdr:colOff>62864</xdr:colOff>
      <xdr:row>38</xdr:row>
      <xdr:rowOff>139700</xdr:rowOff>
    </xdr:to>
    <xdr:cxnSp macro="">
      <xdr:nvCxnSpPr>
        <xdr:cNvPr id="738" name="直線コネクタ 737"/>
        <xdr:cNvCxnSpPr/>
      </xdr:nvCxnSpPr>
      <xdr:spPr>
        <a:xfrm flipV="1">
          <a:off x="22159595" y="6108674"/>
          <a:ext cx="1269" cy="54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8247</xdr:rowOff>
    </xdr:from>
    <xdr:ext cx="249299" cy="259045"/>
    <xdr:sp textlink="">
      <xdr:nvSpPr>
        <xdr:cNvPr id="739" name="諸支出金最小値テキスト"/>
        <xdr:cNvSpPr txBox="1"/>
      </xdr:nvSpPr>
      <xdr:spPr>
        <a:xfrm>
          <a:off x="22212300" y="6694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54601</xdr:rowOff>
    </xdr:from>
    <xdr:ext cx="469744" cy="259045"/>
    <xdr:sp textlink="">
      <xdr:nvSpPr>
        <xdr:cNvPr id="741" name="諸支出金最大値テキスト"/>
        <xdr:cNvSpPr txBox="1"/>
      </xdr:nvSpPr>
      <xdr:spPr>
        <a:xfrm>
          <a:off x="22212300" y="58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107924</xdr:rowOff>
    </xdr:from>
    <xdr:to>
      <xdr:col>116</xdr:col>
      <xdr:colOff>152400</xdr:colOff>
      <xdr:row>35</xdr:row>
      <xdr:rowOff>107924</xdr:rowOff>
    </xdr:to>
    <xdr:cxnSp macro="">
      <xdr:nvCxnSpPr>
        <xdr:cNvPr id="742" name="直線コネクタ 741"/>
        <xdr:cNvCxnSpPr/>
      </xdr:nvCxnSpPr>
      <xdr:spPr>
        <a:xfrm>
          <a:off x="22072600" y="610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97146</xdr:rowOff>
    </xdr:from>
    <xdr:ext cx="313932" cy="259045"/>
    <xdr:sp textlink="">
      <xdr:nvSpPr>
        <xdr:cNvPr id="744" name="諸支出金平均値テキスト"/>
        <xdr:cNvSpPr txBox="1"/>
      </xdr:nvSpPr>
      <xdr:spPr>
        <a:xfrm>
          <a:off x="22212300" y="644079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74270</xdr:rowOff>
    </xdr:from>
    <xdr:to>
      <xdr:col>116</xdr:col>
      <xdr:colOff>114300</xdr:colOff>
      <xdr:row>39</xdr:row>
      <xdr:rowOff>4420</xdr:rowOff>
    </xdr:to>
    <xdr:sp textlink="">
      <xdr:nvSpPr>
        <xdr:cNvPr id="745" name="フローチャート: 判断 744"/>
        <xdr:cNvSpPr/>
      </xdr:nvSpPr>
      <xdr:spPr>
        <a:xfrm>
          <a:off x="221107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149758</xdr:rowOff>
    </xdr:from>
    <xdr:to>
      <xdr:col>111</xdr:col>
      <xdr:colOff>177800</xdr:colOff>
      <xdr:row>38</xdr:row>
      <xdr:rowOff>139700</xdr:rowOff>
    </xdr:to>
    <xdr:cxnSp macro="">
      <xdr:nvCxnSpPr>
        <xdr:cNvPr id="746" name="直線コネクタ 745"/>
        <xdr:cNvCxnSpPr/>
      </xdr:nvCxnSpPr>
      <xdr:spPr>
        <a:xfrm>
          <a:off x="20434300" y="5464708"/>
          <a:ext cx="889000" cy="119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64439</xdr:rowOff>
    </xdr:from>
    <xdr:to>
      <xdr:col>112</xdr:col>
      <xdr:colOff>38100</xdr:colOff>
      <xdr:row>38</xdr:row>
      <xdr:rowOff>166039</xdr:rowOff>
    </xdr:to>
    <xdr:sp textlink="">
      <xdr:nvSpPr>
        <xdr:cNvPr id="747" name="フローチャート: 判断 746"/>
        <xdr:cNvSpPr/>
      </xdr:nvSpPr>
      <xdr:spPr>
        <a:xfrm>
          <a:off x="21272500" y="657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11117</xdr:rowOff>
    </xdr:from>
    <xdr:ext cx="378565" cy="259045"/>
    <xdr:sp textlink="">
      <xdr:nvSpPr>
        <xdr:cNvPr id="748" name="テキスト ボックス 747"/>
        <xdr:cNvSpPr txBox="1"/>
      </xdr:nvSpPr>
      <xdr:spPr>
        <a:xfrm>
          <a:off x="21134017" y="6354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149758</xdr:rowOff>
    </xdr:from>
    <xdr:to>
      <xdr:col>107</xdr:col>
      <xdr:colOff>50800</xdr:colOff>
      <xdr:row>38</xdr:row>
      <xdr:rowOff>139700</xdr:rowOff>
    </xdr:to>
    <xdr:cxnSp macro="">
      <xdr:nvCxnSpPr>
        <xdr:cNvPr id="749" name="直線コネクタ 748"/>
        <xdr:cNvCxnSpPr/>
      </xdr:nvCxnSpPr>
      <xdr:spPr>
        <a:xfrm flipV="1">
          <a:off x="19545300" y="5464708"/>
          <a:ext cx="889000" cy="119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textlink="">
      <xdr:nvSpPr>
        <xdr:cNvPr id="750" name="フローチャート: 判断 749"/>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141850</xdr:rowOff>
    </xdr:from>
    <xdr:ext cx="378565" cy="259045"/>
    <xdr:sp textlink="">
      <xdr:nvSpPr>
        <xdr:cNvPr id="751" name="テキスト ボックス 750"/>
        <xdr:cNvSpPr txBox="1"/>
      </xdr:nvSpPr>
      <xdr:spPr>
        <a:xfrm>
          <a:off x="20245017" y="665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70383</xdr:rowOff>
    </xdr:from>
    <xdr:to>
      <xdr:col>102</xdr:col>
      <xdr:colOff>165100</xdr:colOff>
      <xdr:row>39</xdr:row>
      <xdr:rowOff>533</xdr:rowOff>
    </xdr:to>
    <xdr:sp textlink="">
      <xdr:nvSpPr>
        <xdr:cNvPr id="753" name="フローチャート: 判断 752"/>
        <xdr:cNvSpPr/>
      </xdr:nvSpPr>
      <xdr:spPr>
        <a:xfrm>
          <a:off x="19494500" y="658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17060</xdr:rowOff>
    </xdr:from>
    <xdr:ext cx="313932" cy="259045"/>
    <xdr:sp textlink="">
      <xdr:nvSpPr>
        <xdr:cNvPr id="754" name="テキスト ボックス 753"/>
        <xdr:cNvSpPr txBox="1"/>
      </xdr:nvSpPr>
      <xdr:spPr>
        <a:xfrm>
          <a:off x="19388333" y="6360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57582</xdr:rowOff>
    </xdr:from>
    <xdr:to>
      <xdr:col>98</xdr:col>
      <xdr:colOff>38100</xdr:colOff>
      <xdr:row>38</xdr:row>
      <xdr:rowOff>159182</xdr:rowOff>
    </xdr:to>
    <xdr:sp textlink="">
      <xdr:nvSpPr>
        <xdr:cNvPr id="755" name="フローチャート: 判断 754"/>
        <xdr:cNvSpPr/>
      </xdr:nvSpPr>
      <xdr:spPr>
        <a:xfrm>
          <a:off x="18605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4259</xdr:rowOff>
    </xdr:from>
    <xdr:ext cx="378565" cy="259045"/>
    <xdr:sp textlink="">
      <xdr:nvSpPr>
        <xdr:cNvPr id="756" name="テキスト ボックス 755"/>
        <xdr:cNvSpPr txBox="1"/>
      </xdr:nvSpPr>
      <xdr:spPr>
        <a:xfrm>
          <a:off x="18467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52697</xdr:rowOff>
    </xdr:from>
    <xdr:ext cx="249299" cy="259045"/>
    <xdr:sp textlink="">
      <xdr:nvSpPr>
        <xdr:cNvPr id="763" name="諸支出金該当値テキスト"/>
        <xdr:cNvSpPr txBox="1"/>
      </xdr:nvSpPr>
      <xdr:spPr>
        <a:xfrm>
          <a:off x="22212300" y="65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98958</xdr:rowOff>
    </xdr:from>
    <xdr:to>
      <xdr:col>107</xdr:col>
      <xdr:colOff>101600</xdr:colOff>
      <xdr:row>32</xdr:row>
      <xdr:rowOff>29108</xdr:rowOff>
    </xdr:to>
    <xdr:sp textlink="">
      <xdr:nvSpPr>
        <xdr:cNvPr id="766" name="楕円 765"/>
        <xdr:cNvSpPr/>
      </xdr:nvSpPr>
      <xdr:spPr>
        <a:xfrm>
          <a:off x="20383500" y="54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45635</xdr:rowOff>
    </xdr:from>
    <xdr:ext cx="469744" cy="259045"/>
    <xdr:sp textlink="">
      <xdr:nvSpPr>
        <xdr:cNvPr id="767" name="テキスト ボックス 766"/>
        <xdr:cNvSpPr txBox="1"/>
      </xdr:nvSpPr>
      <xdr:spPr>
        <a:xfrm>
          <a:off x="20199428" y="518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目的別においては、議会費、総務費、消防費及び教育費を除いては、住民一人当たりのコストが類似団体平均値を下回っている状況にある。</a:t>
          </a:r>
        </a:p>
        <a:p>
          <a:r>
            <a:rPr kumimoji="1" lang="ja-JP" altLang="en-US" sz="1300">
              <a:latin typeface="ＭＳ Ｐゴシック" panose="020B0600070205080204" pitchFamily="50" charset="-128"/>
              <a:ea typeface="ＭＳ Ｐゴシック" panose="020B0600070205080204" pitchFamily="50" charset="-128"/>
            </a:rPr>
            <a:t>議会費、総務費、消防費及び教育費については類似団体平均値を上回っている主な要因として、議会費は、議会会議システムの改修工事を実施したことによるもの。総務費は、基金運用の見直しに伴う基金の新設及び公共施設の大規模改修を実施したことによるもの。消防費は、一部事務組合における負担割合が大きいことによるものであり、また、今後も消防署の大規模改修事業による増加が見込まれる。教育費は、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環境整備を実施したことによるものであり、また、今後も学校及び社会教育施設の長寿命化工事が増加すると予測される。</a:t>
          </a:r>
        </a:p>
        <a:p>
          <a:r>
            <a:rPr kumimoji="1" lang="ja-JP" altLang="en-US" sz="1300">
              <a:latin typeface="ＭＳ Ｐゴシック" panose="020B0600070205080204" pitchFamily="50" charset="-128"/>
              <a:ea typeface="ＭＳ Ｐゴシック" panose="020B0600070205080204" pitchFamily="50" charset="-128"/>
            </a:rPr>
            <a:t>今後も、住民一人当たりのコストを下げる取組みとして、印西市行政改革大綱に基づき策定された、印西市行政改革実施計画で掲げられている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令和２年度決算においては、財政調整基金を取崩し、歳入不足額に充当したことに伴い財政調整基金残高が減少している。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実質収支については、新型コロナウイルス感染症の拡大の影響により、未実施及び一部縮小しての事業実施となったことから増加している。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令和２年度より、下水道事業会計が特別会計から企業会計へ移行したことに伴い</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決算の算出方法が変更となっていることから黒字額が増加している。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後期高齢者医療特別会計及び介護保険特別会計においては、高齢化社会の進展や各種サービスの需要増により、一般会計からの繰出金が増大する傾向にあるため、サービスに見合う適正な負担水準を適宜見直しを行っていく。また、公営企業に当たっても適正な料金体系となるよう適宜見直し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実質公債比率の分子については、年次進行により、千葉ニュータウン事業関連の公共施設整備に要した起債及び立替施行の償還等が完了してきたことに伴い、徐々に下がっている。</a:t>
          </a:r>
        </a:p>
        <a:p>
          <a:r>
            <a:rPr kumimoji="1" lang="ja-JP" altLang="en-US" sz="1400">
              <a:latin typeface="ＭＳ ゴシック" pitchFamily="49" charset="-128"/>
              <a:ea typeface="ＭＳ ゴシック" pitchFamily="49" charset="-128"/>
            </a:rPr>
            <a:t>しかしながら、今後も広域でごみ、し尿処理、消防事務等を行う一部事務組合の施設整備が予定されていることから、将来の財政需要に備える必要がある。</a:t>
          </a:r>
        </a:p>
      </xdr:txBody>
    </xdr:sp>
    <xdr:clientData/>
  </xdr:twoCellAnchor>
  <xdr:twoCellAnchor>
    <xdr:from>
      <xdr:col>1</xdr:col>
      <xdr:colOff>0</xdr:colOff>
      <xdr:row>55</xdr:row>
      <xdr:rowOff>0</xdr:rowOff>
    </xdr:from>
    <xdr:to>
      <xdr:col>10</xdr:col>
      <xdr:colOff>0</xdr:colOff>
      <xdr:row>56</xdr:row>
      <xdr:rowOff>0</xdr:rowOff>
    </xdr:to>
    <xdr:sp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満期一括償還の地方債返済のためのものは、該当なし。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にあたる一般会計等に係る地方債残高、債務負担行為に基づく支出予定額は、年次進行により、千葉ニュータウン事業関連の公共施設整備に要した起債及び立替施行の将来負担額が減少してきたことに伴い、平成２７年度から将来負担額を充当可能財源が上回る状況となった。</a:t>
          </a:r>
        </a:p>
        <a:p>
          <a:r>
            <a:rPr kumimoji="1" lang="ja-JP" altLang="en-US" sz="1400">
              <a:latin typeface="ＭＳ ゴシック" pitchFamily="49" charset="-128"/>
              <a:ea typeface="ＭＳ ゴシック" pitchFamily="49" charset="-128"/>
            </a:rPr>
            <a:t>しかしながら、今後も広域でごみ・し尿処理、消防事務等を行う一部事務組合の施設整備が予定されていることから、将来の財政需要に備える必要がある。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千葉県印西市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事業費の財源不足及び公共施設等の整備費に係る取崩しにより、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基金全体で４５８百万円の減額となった。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令和２年度中において基金の見直しを実施したことに伴う基金の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新設及び組み換え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公共施設の適正管理に向けた特定目的基金を新設したことにより、今後計画している大規模事業の財源として計画的な運用を行う。また、税収変動のリスクに備え計画的な積立を行う。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印西市公共施設整備基金：公共施設の整備等のため。（令和２年度新設）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印西市教育施設整備基金：教育施設整備のため。（令和２年度末廃止）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印西市保健福祉基金：保健福祉の増進を図るため。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印西市公共施設整備基金：基金運用の見直しに伴い印西市庁舎等整備基金及び印西市教育施設整備基金を廃止し、印西市公共施設整備基金に組替により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５，０００百万円を積立を行った。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印西市教育施設整備基金：中学校の増築や改修工事、文化ホールの改修など及び基金の組換えにより３，１５５百万円を取崩した。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印西市保健福祉基金：学童クラブ新設工事、いこいの湯浴槽配管改修工事及び一部を印西市公共施設整備基金に組替えたことより１，５４４百万円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を取崩した。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公共施設の適正管理に向けた特定目的基金を新設したことにより、今後計画している大規模事業の財源として計画的な運用を行う。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令和２年度末の基金残高は、９，２７８百万円となっており、前年度から１，２３４百万円の減少となっている。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減少の要因としては、普通交付税合併算定替の特例措置の終了、新型コロナウイルス感染症の影響による市税の歳入減少見込み及び、老朽化した施設の大規模改修、新型コロナウイルス感染症への独自対策実施のための財源として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市の歳入の特徴として、法人税割及び償却資産にしめる税収の割合が大きいことから、税収変動のリスクに備え計画的な積立を行う。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償還のため１６百万円を取り崩したことによる減少（年度内増減額　△１６百万円）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市債の償還に必要な財源を確保し、もって将来にわたる市財政の健全な財政運営を行うため積立を行う。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105,772
103,405
123.79
58,423,698
54,724,523
2,997,824
22,907,364
13,368,032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有形固定資産減価償却率については、上昇傾向にはあるものの、類似団体平均と比較すると低い水準にあるが、平成２８年度に策定した公共施設等総合管理計画において、公共施設の延べ床面積を３４％削減するという目標を掲げ、老朽化した施設等の集約化や複合化とともに除却を進めつつ、公共施設等の適正管理に努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textlink="">
      <xdr:nvSpPr>
        <xdr:cNvPr id="63" name="テキスト ボックス 6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73" name="直線コネクタ 72"/>
        <xdr:cNvCxnSpPr/>
      </xdr:nvCxnSpPr>
      <xdr:spPr>
        <a:xfrm flipV="1">
          <a:off x="4760595" y="4660773"/>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textlink="">
      <xdr:nvSpPr>
        <xdr:cNvPr id="74" name="有形固定資産減価償却率最小値テキスト"/>
        <xdr:cNvSpPr txBox="1"/>
      </xdr:nvSpPr>
      <xdr:spPr>
        <a:xfrm>
          <a:off x="4813300" y="595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75" name="直線コネクタ 74"/>
        <xdr:cNvCxnSpPr/>
      </xdr:nvCxnSpPr>
      <xdr:spPr>
        <a:xfrm>
          <a:off x="4673600" y="594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textlink="">
      <xdr:nvSpPr>
        <xdr:cNvPr id="76" name="有形固定資産減価償却率最大値テキスト"/>
        <xdr:cNvSpPr txBox="1"/>
      </xdr:nvSpPr>
      <xdr:spPr>
        <a:xfrm>
          <a:off x="4813300" y="443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77" name="直線コネクタ 76"/>
        <xdr:cNvCxnSpPr/>
      </xdr:nvCxnSpPr>
      <xdr:spPr>
        <a:xfrm>
          <a:off x="4673600" y="4660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134510</xdr:rowOff>
    </xdr:from>
    <xdr:ext cx="405111" cy="259045"/>
    <xdr:sp textlink="">
      <xdr:nvSpPr>
        <xdr:cNvPr id="78" name="有形固定資産減価償却率平均値テキスト"/>
        <xdr:cNvSpPr txBox="1"/>
      </xdr:nvSpPr>
      <xdr:spPr>
        <a:xfrm>
          <a:off x="4813300" y="5106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textlink="">
      <xdr:nvSpPr>
        <xdr:cNvPr id="79" name="フローチャート: 判断 78"/>
        <xdr:cNvSpPr/>
      </xdr:nvSpPr>
      <xdr:spPr>
        <a:xfrm>
          <a:off x="47117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textlink="">
      <xdr:nvSpPr>
        <xdr:cNvPr id="80" name="フローチャート: 判断 79"/>
        <xdr:cNvSpPr/>
      </xdr:nvSpPr>
      <xdr:spPr>
        <a:xfrm>
          <a:off x="4000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30861</xdr:rowOff>
    </xdr:from>
    <xdr:to>
      <xdr:col>15</xdr:col>
      <xdr:colOff>187325</xdr:colOff>
      <xdr:row>29</xdr:row>
      <xdr:rowOff>132461</xdr:rowOff>
    </xdr:to>
    <xdr:sp textlink="">
      <xdr:nvSpPr>
        <xdr:cNvPr id="81" name="フローチャート: 判断 80"/>
        <xdr:cNvSpPr/>
      </xdr:nvSpPr>
      <xdr:spPr>
        <a:xfrm>
          <a:off x="3238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167767</xdr:rowOff>
    </xdr:from>
    <xdr:to>
      <xdr:col>11</xdr:col>
      <xdr:colOff>187325</xdr:colOff>
      <xdr:row>29</xdr:row>
      <xdr:rowOff>97917</xdr:rowOff>
    </xdr:to>
    <xdr:sp textlink="">
      <xdr:nvSpPr>
        <xdr:cNvPr id="82" name="フローチャート: 判断 81"/>
        <xdr:cNvSpPr/>
      </xdr:nvSpPr>
      <xdr:spPr>
        <a:xfrm>
          <a:off x="2476500" y="49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39497</xdr:rowOff>
    </xdr:from>
    <xdr:to>
      <xdr:col>7</xdr:col>
      <xdr:colOff>187325</xdr:colOff>
      <xdr:row>29</xdr:row>
      <xdr:rowOff>141097</xdr:rowOff>
    </xdr:to>
    <xdr:sp textlink="">
      <xdr:nvSpPr>
        <xdr:cNvPr id="83" name="フローチャート: 判断 82"/>
        <xdr:cNvSpPr/>
      </xdr:nvSpPr>
      <xdr:spPr>
        <a:xfrm>
          <a:off x="1714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25273</xdr:rowOff>
    </xdr:from>
    <xdr:to>
      <xdr:col>23</xdr:col>
      <xdr:colOff>136525</xdr:colOff>
      <xdr:row>28</xdr:row>
      <xdr:rowOff>126873</xdr:rowOff>
    </xdr:to>
    <xdr:sp textlink="">
      <xdr:nvSpPr>
        <xdr:cNvPr id="89" name="楕円 88"/>
        <xdr:cNvSpPr/>
      </xdr:nvSpPr>
      <xdr:spPr>
        <a:xfrm>
          <a:off x="4711700" y="482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48150</xdr:rowOff>
    </xdr:from>
    <xdr:ext cx="405111" cy="259045"/>
    <xdr:sp textlink="">
      <xdr:nvSpPr>
        <xdr:cNvPr id="90" name="有形固定資産減価償却率該当値テキスト"/>
        <xdr:cNvSpPr txBox="1"/>
      </xdr:nvSpPr>
      <xdr:spPr>
        <a:xfrm>
          <a:off x="4813300" y="467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127635</xdr:rowOff>
    </xdr:from>
    <xdr:to>
      <xdr:col>19</xdr:col>
      <xdr:colOff>187325</xdr:colOff>
      <xdr:row>28</xdr:row>
      <xdr:rowOff>57785</xdr:rowOff>
    </xdr:to>
    <xdr:sp textlink="">
      <xdr:nvSpPr>
        <xdr:cNvPr id="91" name="楕円 90"/>
        <xdr:cNvSpPr/>
      </xdr:nvSpPr>
      <xdr:spPr>
        <a:xfrm>
          <a:off x="4000500" y="47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6985</xdr:rowOff>
    </xdr:from>
    <xdr:to>
      <xdr:col>23</xdr:col>
      <xdr:colOff>85725</xdr:colOff>
      <xdr:row>28</xdr:row>
      <xdr:rowOff>76073</xdr:rowOff>
    </xdr:to>
    <xdr:cxnSp macro="">
      <xdr:nvCxnSpPr>
        <xdr:cNvPr id="92" name="直線コネクタ 91"/>
        <xdr:cNvCxnSpPr/>
      </xdr:nvCxnSpPr>
      <xdr:spPr>
        <a:xfrm>
          <a:off x="4051300" y="4807585"/>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49911</xdr:rowOff>
    </xdr:from>
    <xdr:to>
      <xdr:col>15</xdr:col>
      <xdr:colOff>187325</xdr:colOff>
      <xdr:row>27</xdr:row>
      <xdr:rowOff>151511</xdr:rowOff>
    </xdr:to>
    <xdr:sp textlink="">
      <xdr:nvSpPr>
        <xdr:cNvPr id="93" name="楕円 92"/>
        <xdr:cNvSpPr/>
      </xdr:nvSpPr>
      <xdr:spPr>
        <a:xfrm>
          <a:off x="3238500" y="46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100711</xdr:rowOff>
    </xdr:from>
    <xdr:to>
      <xdr:col>19</xdr:col>
      <xdr:colOff>136525</xdr:colOff>
      <xdr:row>28</xdr:row>
      <xdr:rowOff>6985</xdr:rowOff>
    </xdr:to>
    <xdr:cxnSp macro="">
      <xdr:nvCxnSpPr>
        <xdr:cNvPr id="94" name="直線コネクタ 93"/>
        <xdr:cNvCxnSpPr/>
      </xdr:nvCxnSpPr>
      <xdr:spPr>
        <a:xfrm>
          <a:off x="3289300" y="4729861"/>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139319</xdr:rowOff>
    </xdr:from>
    <xdr:to>
      <xdr:col>11</xdr:col>
      <xdr:colOff>187325</xdr:colOff>
      <xdr:row>27</xdr:row>
      <xdr:rowOff>69469</xdr:rowOff>
    </xdr:to>
    <xdr:sp textlink="">
      <xdr:nvSpPr>
        <xdr:cNvPr id="95" name="楕円 94"/>
        <xdr:cNvSpPr/>
      </xdr:nvSpPr>
      <xdr:spPr>
        <a:xfrm>
          <a:off x="2476500" y="459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18669</xdr:rowOff>
    </xdr:from>
    <xdr:to>
      <xdr:col>15</xdr:col>
      <xdr:colOff>136525</xdr:colOff>
      <xdr:row>27</xdr:row>
      <xdr:rowOff>100711</xdr:rowOff>
    </xdr:to>
    <xdr:cxnSp macro="">
      <xdr:nvCxnSpPr>
        <xdr:cNvPr id="96" name="直線コネクタ 95"/>
        <xdr:cNvCxnSpPr/>
      </xdr:nvCxnSpPr>
      <xdr:spPr>
        <a:xfrm>
          <a:off x="2527300" y="4647819"/>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57277</xdr:rowOff>
    </xdr:from>
    <xdr:to>
      <xdr:col>7</xdr:col>
      <xdr:colOff>187325</xdr:colOff>
      <xdr:row>26</xdr:row>
      <xdr:rowOff>158877</xdr:rowOff>
    </xdr:to>
    <xdr:sp textlink="">
      <xdr:nvSpPr>
        <xdr:cNvPr id="97" name="楕円 96"/>
        <xdr:cNvSpPr/>
      </xdr:nvSpPr>
      <xdr:spPr>
        <a:xfrm>
          <a:off x="1714500" y="451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108077</xdr:rowOff>
    </xdr:from>
    <xdr:to>
      <xdr:col>11</xdr:col>
      <xdr:colOff>136525</xdr:colOff>
      <xdr:row>27</xdr:row>
      <xdr:rowOff>18669</xdr:rowOff>
    </xdr:to>
    <xdr:cxnSp macro="">
      <xdr:nvCxnSpPr>
        <xdr:cNvPr id="98" name="直線コネクタ 97"/>
        <xdr:cNvCxnSpPr/>
      </xdr:nvCxnSpPr>
      <xdr:spPr>
        <a:xfrm>
          <a:off x="1765300" y="4565777"/>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textlink="">
      <xdr:nvSpPr>
        <xdr:cNvPr id="99" name="n_1aveValue有形固定資産減価償却率"/>
        <xdr:cNvSpPr txBox="1"/>
      </xdr:nvSpPr>
      <xdr:spPr>
        <a:xfrm>
          <a:off x="3836044"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123588</xdr:rowOff>
    </xdr:from>
    <xdr:ext cx="405111" cy="259045"/>
    <xdr:sp textlink="">
      <xdr:nvSpPr>
        <xdr:cNvPr id="100" name="n_2aveValue有形固定資産減価償却率"/>
        <xdr:cNvSpPr txBox="1"/>
      </xdr:nvSpPr>
      <xdr:spPr>
        <a:xfrm>
          <a:off x="3086744" y="50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89044</xdr:rowOff>
    </xdr:from>
    <xdr:ext cx="405111" cy="259045"/>
    <xdr:sp textlink="">
      <xdr:nvSpPr>
        <xdr:cNvPr id="101" name="n_3aveValue有形固定資産減価償却率"/>
        <xdr:cNvSpPr txBox="1"/>
      </xdr:nvSpPr>
      <xdr:spPr>
        <a:xfrm>
          <a:off x="2324744" y="506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132224</xdr:rowOff>
    </xdr:from>
    <xdr:ext cx="405111" cy="259045"/>
    <xdr:sp textlink="">
      <xdr:nvSpPr>
        <xdr:cNvPr id="102" name="n_4aveValue有形固定資産減価償却率"/>
        <xdr:cNvSpPr txBox="1"/>
      </xdr:nvSpPr>
      <xdr:spPr>
        <a:xfrm>
          <a:off x="1562744" y="5104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74312</xdr:rowOff>
    </xdr:from>
    <xdr:ext cx="405111" cy="259045"/>
    <xdr:sp textlink="">
      <xdr:nvSpPr>
        <xdr:cNvPr id="103" name="n_1mainValue有形固定資産減価償却率"/>
        <xdr:cNvSpPr txBox="1"/>
      </xdr:nvSpPr>
      <xdr:spPr>
        <a:xfrm>
          <a:off x="3836044" y="45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168038</xdr:rowOff>
    </xdr:from>
    <xdr:ext cx="405111" cy="259045"/>
    <xdr:sp textlink="">
      <xdr:nvSpPr>
        <xdr:cNvPr id="104" name="n_2mainValue有形固定資産減価償却率"/>
        <xdr:cNvSpPr txBox="1"/>
      </xdr:nvSpPr>
      <xdr:spPr>
        <a:xfrm>
          <a:off x="3086744" y="44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85996</xdr:rowOff>
    </xdr:from>
    <xdr:ext cx="405111" cy="259045"/>
    <xdr:sp textlink="">
      <xdr:nvSpPr>
        <xdr:cNvPr id="105" name="n_3mainValue有形固定資産減価償却率"/>
        <xdr:cNvSpPr txBox="1"/>
      </xdr:nvSpPr>
      <xdr:spPr>
        <a:xfrm>
          <a:off x="2324744" y="437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3954</xdr:rowOff>
    </xdr:from>
    <xdr:ext cx="405111" cy="259045"/>
    <xdr:sp textlink="">
      <xdr:nvSpPr>
        <xdr:cNvPr id="106" name="n_4mainValue有形固定資産減価償却率"/>
        <xdr:cNvSpPr txBox="1"/>
      </xdr:nvSpPr>
      <xdr:spPr>
        <a:xfrm>
          <a:off x="1562744" y="429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textlink="">
      <xdr:nvSpPr>
        <xdr:cNvPr id="109" name="正方形/長方形 108"/>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将来負担額に係る地方債残高、債務負担行為に基づく支出予定額等の将来負担額が減少してきたことに伴い、債務</a:t>
          </a:r>
          <a:r>
            <a:rPr lang="ja-JP" altLang="ja-JP" sz="1100" b="0" i="0" baseline="0">
              <a:solidFill>
                <a:schemeClr val="dk1"/>
              </a:solidFill>
              <a:effectLst/>
              <a:latin typeface="+mn-lt"/>
              <a:ea typeface="+mn-ea"/>
              <a:cs typeface="+mn-cs"/>
            </a:rPr>
            <a:t>償還比率は類似団体平均値を下回っている。</a:t>
          </a:r>
          <a:endParaRPr lang="ja-JP" altLang="ja-JP">
            <a:effectLst/>
          </a:endParaRPr>
        </a:p>
        <a:p>
          <a:r>
            <a:rPr kumimoji="1" lang="ja-JP" altLang="ja-JP" sz="1100" b="0" i="0" baseline="0">
              <a:solidFill>
                <a:schemeClr val="dk1"/>
              </a:solidFill>
              <a:effectLst/>
              <a:latin typeface="+mn-lt"/>
              <a:ea typeface="+mn-ea"/>
              <a:cs typeface="+mn-cs"/>
            </a:rPr>
            <a:t>　今後も市債の発行に当たっては、元金償還額を上回らないことを基本とし、市債の新規発行を極力抑制していく。</a:t>
          </a:r>
          <a:endParaRPr lang="ja-JP" altLang="ja-JP">
            <a:effectLst/>
          </a:endParaRPr>
        </a:p>
        <a:p>
          <a:endParaRPr lang="ja-JP" altLang="ja-JP">
            <a:effectLst/>
          </a:endParaRPr>
        </a:p>
      </xdr:txBody>
    </xdr:sp>
    <xdr:clientData/>
  </xdr:twoCellAnchor>
  <xdr:oneCellAnchor>
    <xdr:from>
      <xdr:col>57</xdr:col>
      <xdr:colOff>111125</xdr:colOff>
      <xdr:row>23</xdr:row>
      <xdr:rowOff>47625</xdr:rowOff>
    </xdr:from>
    <xdr:ext cx="349839" cy="225703"/>
    <xdr:sp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textlink="">
      <xdr:nvSpPr>
        <xdr:cNvPr id="124" name="テキスト ボックス 12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textlink="">
      <xdr:nvSpPr>
        <xdr:cNvPr id="126" name="テキスト ボックス 125"/>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textlink="">
      <xdr:nvSpPr>
        <xdr:cNvPr id="128" name="テキスト ボックス 127"/>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textlink="">
      <xdr:nvSpPr>
        <xdr:cNvPr id="130" name="テキスト ボックス 12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textlink="">
      <xdr:nvSpPr>
        <xdr:cNvPr id="132" name="テキスト ボックス 13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35" name="直線コネクタ 134"/>
        <xdr:cNvCxnSpPr/>
      </xdr:nvCxnSpPr>
      <xdr:spPr>
        <a:xfrm flipV="1">
          <a:off x="14793595" y="4541308"/>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textlink="">
      <xdr:nvSpPr>
        <xdr:cNvPr id="136" name="債務償還比率最小値テキスト"/>
        <xdr:cNvSpPr txBox="1"/>
      </xdr:nvSpPr>
      <xdr:spPr>
        <a:xfrm>
          <a:off x="14846300" y="57679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37" name="直線コネクタ 136"/>
        <xdr:cNvCxnSpPr/>
      </xdr:nvCxnSpPr>
      <xdr:spPr>
        <a:xfrm>
          <a:off x="14706600" y="576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textlink="">
      <xdr:nvSpPr>
        <xdr:cNvPr id="13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91499</xdr:rowOff>
    </xdr:from>
    <xdr:ext cx="469744" cy="259045"/>
    <xdr:sp textlink="">
      <xdr:nvSpPr>
        <xdr:cNvPr id="140" name="債務償還比率平均値テキスト"/>
        <xdr:cNvSpPr txBox="1"/>
      </xdr:nvSpPr>
      <xdr:spPr>
        <a:xfrm>
          <a:off x="14846300" y="489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textlink="">
      <xdr:nvSpPr>
        <xdr:cNvPr id="141" name="フローチャート: 判断 140"/>
        <xdr:cNvSpPr/>
      </xdr:nvSpPr>
      <xdr:spPr>
        <a:xfrm>
          <a:off x="14744700" y="491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148624</xdr:rowOff>
    </xdr:from>
    <xdr:to>
      <xdr:col>72</xdr:col>
      <xdr:colOff>123825</xdr:colOff>
      <xdr:row>29</xdr:row>
      <xdr:rowOff>78774</xdr:rowOff>
    </xdr:to>
    <xdr:sp textlink="">
      <xdr:nvSpPr>
        <xdr:cNvPr id="142" name="フローチャート: 判断 141"/>
        <xdr:cNvSpPr/>
      </xdr:nvSpPr>
      <xdr:spPr>
        <a:xfrm>
          <a:off x="14033500" y="494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153086</xdr:rowOff>
    </xdr:from>
    <xdr:to>
      <xdr:col>68</xdr:col>
      <xdr:colOff>123825</xdr:colOff>
      <xdr:row>29</xdr:row>
      <xdr:rowOff>83236</xdr:rowOff>
    </xdr:to>
    <xdr:sp textlink="">
      <xdr:nvSpPr>
        <xdr:cNvPr id="143" name="フローチャート: 判断 142"/>
        <xdr:cNvSpPr/>
      </xdr:nvSpPr>
      <xdr:spPr>
        <a:xfrm>
          <a:off x="13271500" y="495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7616</xdr:rowOff>
    </xdr:from>
    <xdr:to>
      <xdr:col>64</xdr:col>
      <xdr:colOff>123825</xdr:colOff>
      <xdr:row>29</xdr:row>
      <xdr:rowOff>109216</xdr:rowOff>
    </xdr:to>
    <xdr:sp textlink="">
      <xdr:nvSpPr>
        <xdr:cNvPr id="144" name="フローチャート: 判断 143"/>
        <xdr:cNvSpPr/>
      </xdr:nvSpPr>
      <xdr:spPr>
        <a:xfrm>
          <a:off x="12509500" y="497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20858</xdr:rowOff>
    </xdr:from>
    <xdr:to>
      <xdr:col>60</xdr:col>
      <xdr:colOff>123825</xdr:colOff>
      <xdr:row>29</xdr:row>
      <xdr:rowOff>122458</xdr:rowOff>
    </xdr:to>
    <xdr:sp textlink="">
      <xdr:nvSpPr>
        <xdr:cNvPr id="145" name="フローチャート: 判断 144"/>
        <xdr:cNvSpPr/>
      </xdr:nvSpPr>
      <xdr:spPr>
        <a:xfrm>
          <a:off x="11747500" y="499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66561</xdr:rowOff>
    </xdr:from>
    <xdr:to>
      <xdr:col>76</xdr:col>
      <xdr:colOff>73025</xdr:colOff>
      <xdr:row>26</xdr:row>
      <xdr:rowOff>168161</xdr:rowOff>
    </xdr:to>
    <xdr:sp textlink="">
      <xdr:nvSpPr>
        <xdr:cNvPr id="151" name="楕円 150"/>
        <xdr:cNvSpPr/>
      </xdr:nvSpPr>
      <xdr:spPr>
        <a:xfrm>
          <a:off x="14744700" y="45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157286</xdr:rowOff>
    </xdr:from>
    <xdr:ext cx="405111" cy="259045"/>
    <xdr:sp textlink="">
      <xdr:nvSpPr>
        <xdr:cNvPr id="152" name="債務償還比率該当値テキスト"/>
        <xdr:cNvSpPr txBox="1"/>
      </xdr:nvSpPr>
      <xdr:spPr>
        <a:xfrm>
          <a:off x="14846300" y="4443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62459</xdr:rowOff>
    </xdr:from>
    <xdr:to>
      <xdr:col>72</xdr:col>
      <xdr:colOff>123825</xdr:colOff>
      <xdr:row>26</xdr:row>
      <xdr:rowOff>164059</xdr:rowOff>
    </xdr:to>
    <xdr:sp textlink="">
      <xdr:nvSpPr>
        <xdr:cNvPr id="153" name="楕円 152"/>
        <xdr:cNvSpPr/>
      </xdr:nvSpPr>
      <xdr:spPr>
        <a:xfrm>
          <a:off x="14033500" y="452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113259</xdr:rowOff>
    </xdr:from>
    <xdr:to>
      <xdr:col>76</xdr:col>
      <xdr:colOff>22225</xdr:colOff>
      <xdr:row>26</xdr:row>
      <xdr:rowOff>117361</xdr:rowOff>
    </xdr:to>
    <xdr:cxnSp macro="">
      <xdr:nvCxnSpPr>
        <xdr:cNvPr id="154" name="直線コネクタ 153"/>
        <xdr:cNvCxnSpPr/>
      </xdr:nvCxnSpPr>
      <xdr:spPr>
        <a:xfrm>
          <a:off x="14084300" y="4570959"/>
          <a:ext cx="7112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99378</xdr:rowOff>
    </xdr:from>
    <xdr:to>
      <xdr:col>68</xdr:col>
      <xdr:colOff>123825</xdr:colOff>
      <xdr:row>27</xdr:row>
      <xdr:rowOff>29528</xdr:rowOff>
    </xdr:to>
    <xdr:sp textlink="">
      <xdr:nvSpPr>
        <xdr:cNvPr id="155" name="楕円 154"/>
        <xdr:cNvSpPr/>
      </xdr:nvSpPr>
      <xdr:spPr>
        <a:xfrm>
          <a:off x="13271500" y="45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113259</xdr:rowOff>
    </xdr:from>
    <xdr:to>
      <xdr:col>72</xdr:col>
      <xdr:colOff>73025</xdr:colOff>
      <xdr:row>26</xdr:row>
      <xdr:rowOff>150178</xdr:rowOff>
    </xdr:to>
    <xdr:cxnSp macro="">
      <xdr:nvCxnSpPr>
        <xdr:cNvPr id="156" name="直線コネクタ 155"/>
        <xdr:cNvCxnSpPr/>
      </xdr:nvCxnSpPr>
      <xdr:spPr>
        <a:xfrm flipV="1">
          <a:off x="13322300" y="4570959"/>
          <a:ext cx="762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122982</xdr:rowOff>
    </xdr:from>
    <xdr:to>
      <xdr:col>64</xdr:col>
      <xdr:colOff>123825</xdr:colOff>
      <xdr:row>27</xdr:row>
      <xdr:rowOff>53132</xdr:rowOff>
    </xdr:to>
    <xdr:sp textlink="">
      <xdr:nvSpPr>
        <xdr:cNvPr id="157" name="楕円 156"/>
        <xdr:cNvSpPr/>
      </xdr:nvSpPr>
      <xdr:spPr>
        <a:xfrm>
          <a:off x="12509500" y="45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150178</xdr:rowOff>
    </xdr:from>
    <xdr:to>
      <xdr:col>68</xdr:col>
      <xdr:colOff>73025</xdr:colOff>
      <xdr:row>27</xdr:row>
      <xdr:rowOff>2332</xdr:rowOff>
    </xdr:to>
    <xdr:cxnSp macro="">
      <xdr:nvCxnSpPr>
        <xdr:cNvPr id="158" name="直線コネクタ 157"/>
        <xdr:cNvCxnSpPr/>
      </xdr:nvCxnSpPr>
      <xdr:spPr>
        <a:xfrm flipV="1">
          <a:off x="12560300" y="4607878"/>
          <a:ext cx="762000" cy="2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170552</xdr:rowOff>
    </xdr:from>
    <xdr:to>
      <xdr:col>60</xdr:col>
      <xdr:colOff>123825</xdr:colOff>
      <xdr:row>27</xdr:row>
      <xdr:rowOff>100702</xdr:rowOff>
    </xdr:to>
    <xdr:sp textlink="">
      <xdr:nvSpPr>
        <xdr:cNvPr id="159" name="楕円 158"/>
        <xdr:cNvSpPr/>
      </xdr:nvSpPr>
      <xdr:spPr>
        <a:xfrm>
          <a:off x="11747500" y="462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2332</xdr:rowOff>
    </xdr:from>
    <xdr:to>
      <xdr:col>64</xdr:col>
      <xdr:colOff>73025</xdr:colOff>
      <xdr:row>27</xdr:row>
      <xdr:rowOff>49902</xdr:rowOff>
    </xdr:to>
    <xdr:cxnSp macro="">
      <xdr:nvCxnSpPr>
        <xdr:cNvPr id="160" name="直線コネクタ 159"/>
        <xdr:cNvCxnSpPr/>
      </xdr:nvCxnSpPr>
      <xdr:spPr>
        <a:xfrm flipV="1">
          <a:off x="11798300" y="4631482"/>
          <a:ext cx="762000" cy="4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69901</xdr:rowOff>
    </xdr:from>
    <xdr:ext cx="469744" cy="259045"/>
    <xdr:sp textlink="">
      <xdr:nvSpPr>
        <xdr:cNvPr id="161" name="n_1aveValue債務償還比率"/>
        <xdr:cNvSpPr txBox="1"/>
      </xdr:nvSpPr>
      <xdr:spPr>
        <a:xfrm>
          <a:off x="13836727" y="50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74363</xdr:rowOff>
    </xdr:from>
    <xdr:ext cx="469744" cy="259045"/>
    <xdr:sp textlink="">
      <xdr:nvSpPr>
        <xdr:cNvPr id="162" name="n_2aveValue債務償還比率"/>
        <xdr:cNvSpPr txBox="1"/>
      </xdr:nvSpPr>
      <xdr:spPr>
        <a:xfrm>
          <a:off x="13087427" y="504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100343</xdr:rowOff>
    </xdr:from>
    <xdr:ext cx="469744" cy="259045"/>
    <xdr:sp textlink="">
      <xdr:nvSpPr>
        <xdr:cNvPr id="163" name="n_3aveValue債務償還比率"/>
        <xdr:cNvSpPr txBox="1"/>
      </xdr:nvSpPr>
      <xdr:spPr>
        <a:xfrm>
          <a:off x="12325427" y="507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113585</xdr:rowOff>
    </xdr:from>
    <xdr:ext cx="469744" cy="259045"/>
    <xdr:sp textlink="">
      <xdr:nvSpPr>
        <xdr:cNvPr id="164" name="n_4aveValue債務償還比率"/>
        <xdr:cNvSpPr txBox="1"/>
      </xdr:nvSpPr>
      <xdr:spPr>
        <a:xfrm>
          <a:off x="11563427" y="508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9136</xdr:rowOff>
    </xdr:from>
    <xdr:ext cx="405111" cy="259045"/>
    <xdr:sp textlink="">
      <xdr:nvSpPr>
        <xdr:cNvPr id="165" name="n_1mainValue債務償還比率"/>
        <xdr:cNvSpPr txBox="1"/>
      </xdr:nvSpPr>
      <xdr:spPr>
        <a:xfrm>
          <a:off x="13869044" y="429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46055</xdr:rowOff>
    </xdr:from>
    <xdr:ext cx="405111" cy="259045"/>
    <xdr:sp textlink="">
      <xdr:nvSpPr>
        <xdr:cNvPr id="166" name="n_2mainValue債務償還比率"/>
        <xdr:cNvSpPr txBox="1"/>
      </xdr:nvSpPr>
      <xdr:spPr>
        <a:xfrm>
          <a:off x="13119744" y="4332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69659</xdr:rowOff>
    </xdr:from>
    <xdr:ext cx="469744" cy="259045"/>
    <xdr:sp textlink="">
      <xdr:nvSpPr>
        <xdr:cNvPr id="167" name="n_3mainValue債務償還比率"/>
        <xdr:cNvSpPr txBox="1"/>
      </xdr:nvSpPr>
      <xdr:spPr>
        <a:xfrm>
          <a:off x="12325427" y="435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117229</xdr:rowOff>
    </xdr:from>
    <xdr:ext cx="469744" cy="259045"/>
    <xdr:sp textlink="">
      <xdr:nvSpPr>
        <xdr:cNvPr id="168" name="n_4mainValue債務償還比率"/>
        <xdr:cNvSpPr txBox="1"/>
      </xdr:nvSpPr>
      <xdr:spPr>
        <a:xfrm>
          <a:off x="11563427" y="440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69" name="正方形/長方形 16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70" name="正方形/長方形 16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71" name="テキスト ボックス 17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72" name="テキスト ボックス 17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73" name="テキスト ボックス 17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74" name="テキスト ボックス 17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105,772
103,405
123.79
58,423,698
54,724,523
2,997,824
22,907,364
13,368,032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textlink="">
      <xdr:nvSpPr>
        <xdr:cNvPr id="56" name="【道路】&#10;有形固定資産減価償却率最小値テキスト"/>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129557</xdr:rowOff>
    </xdr:from>
    <xdr:ext cx="405111" cy="259045"/>
    <xdr:sp textlink="">
      <xdr:nvSpPr>
        <xdr:cNvPr id="60" name="【道路】&#10;有形固定資産減価償却率平均値テキスト"/>
        <xdr:cNvSpPr txBox="1"/>
      </xdr:nvSpPr>
      <xdr:spPr>
        <a:xfrm>
          <a:off x="4673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84836</xdr:rowOff>
    </xdr:from>
    <xdr:to>
      <xdr:col>20</xdr:col>
      <xdr:colOff>38100</xdr:colOff>
      <xdr:row>37</xdr:row>
      <xdr:rowOff>14986</xdr:rowOff>
    </xdr:to>
    <xdr:sp textlink="">
      <xdr:nvSpPr>
        <xdr:cNvPr id="62" name="フローチャート: 判断 61"/>
        <xdr:cNvSpPr/>
      </xdr:nvSpPr>
      <xdr:spPr>
        <a:xfrm>
          <a:off x="37465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55118</xdr:rowOff>
    </xdr:from>
    <xdr:to>
      <xdr:col>15</xdr:col>
      <xdr:colOff>101600</xdr:colOff>
      <xdr:row>36</xdr:row>
      <xdr:rowOff>156718</xdr:rowOff>
    </xdr:to>
    <xdr:sp textlink="">
      <xdr:nvSpPr>
        <xdr:cNvPr id="63" name="フローチャート: 判断 62"/>
        <xdr:cNvSpPr/>
      </xdr:nvSpPr>
      <xdr:spPr>
        <a:xfrm>
          <a:off x="2857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23114</xdr:rowOff>
    </xdr:from>
    <xdr:to>
      <xdr:col>10</xdr:col>
      <xdr:colOff>165100</xdr:colOff>
      <xdr:row>36</xdr:row>
      <xdr:rowOff>124714</xdr:rowOff>
    </xdr:to>
    <xdr:sp textlink="">
      <xdr:nvSpPr>
        <xdr:cNvPr id="64" name="フローチャート: 判断 63"/>
        <xdr:cNvSpPr/>
      </xdr:nvSpPr>
      <xdr:spPr>
        <a:xfrm>
          <a:off x="1968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160274</xdr:rowOff>
    </xdr:from>
    <xdr:to>
      <xdr:col>6</xdr:col>
      <xdr:colOff>38100</xdr:colOff>
      <xdr:row>36</xdr:row>
      <xdr:rowOff>90424</xdr:rowOff>
    </xdr:to>
    <xdr:sp textlink="">
      <xdr:nvSpPr>
        <xdr:cNvPr id="65" name="フローチャート: 判断 64"/>
        <xdr:cNvSpPr/>
      </xdr:nvSpPr>
      <xdr:spPr>
        <a:xfrm>
          <a:off x="10795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144272</xdr:rowOff>
    </xdr:from>
    <xdr:to>
      <xdr:col>24</xdr:col>
      <xdr:colOff>114300</xdr:colOff>
      <xdr:row>36</xdr:row>
      <xdr:rowOff>74422</xdr:rowOff>
    </xdr:to>
    <xdr:sp textlink="">
      <xdr:nvSpPr>
        <xdr:cNvPr id="71" name="楕円 70"/>
        <xdr:cNvSpPr/>
      </xdr:nvSpPr>
      <xdr:spPr>
        <a:xfrm>
          <a:off x="45847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167149</xdr:rowOff>
    </xdr:from>
    <xdr:ext cx="405111" cy="259045"/>
    <xdr:sp textlink="">
      <xdr:nvSpPr>
        <xdr:cNvPr id="72" name="【道路】&#10;有形固定資産減価償却率該当値テキスト"/>
        <xdr:cNvSpPr txBox="1"/>
      </xdr:nvSpPr>
      <xdr:spPr>
        <a:xfrm>
          <a:off x="4673600" y="599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98552</xdr:rowOff>
    </xdr:from>
    <xdr:to>
      <xdr:col>20</xdr:col>
      <xdr:colOff>38100</xdr:colOff>
      <xdr:row>36</xdr:row>
      <xdr:rowOff>28702</xdr:rowOff>
    </xdr:to>
    <xdr:sp textlink="">
      <xdr:nvSpPr>
        <xdr:cNvPr id="73" name="楕円 72"/>
        <xdr:cNvSpPr/>
      </xdr:nvSpPr>
      <xdr:spPr>
        <a:xfrm>
          <a:off x="3746500" y="60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149352</xdr:rowOff>
    </xdr:from>
    <xdr:to>
      <xdr:col>24</xdr:col>
      <xdr:colOff>63500</xdr:colOff>
      <xdr:row>36</xdr:row>
      <xdr:rowOff>23622</xdr:rowOff>
    </xdr:to>
    <xdr:cxnSp macro="">
      <xdr:nvCxnSpPr>
        <xdr:cNvPr id="74" name="直線コネクタ 73"/>
        <xdr:cNvCxnSpPr/>
      </xdr:nvCxnSpPr>
      <xdr:spPr>
        <a:xfrm>
          <a:off x="3797300" y="615010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55118</xdr:rowOff>
    </xdr:from>
    <xdr:to>
      <xdr:col>15</xdr:col>
      <xdr:colOff>101600</xdr:colOff>
      <xdr:row>35</xdr:row>
      <xdr:rowOff>156718</xdr:rowOff>
    </xdr:to>
    <xdr:sp textlink="">
      <xdr:nvSpPr>
        <xdr:cNvPr id="75" name="楕円 74"/>
        <xdr:cNvSpPr/>
      </xdr:nvSpPr>
      <xdr:spPr>
        <a:xfrm>
          <a:off x="2857500" y="60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105918</xdr:rowOff>
    </xdr:from>
    <xdr:to>
      <xdr:col>19</xdr:col>
      <xdr:colOff>177800</xdr:colOff>
      <xdr:row>35</xdr:row>
      <xdr:rowOff>149352</xdr:rowOff>
    </xdr:to>
    <xdr:cxnSp macro="">
      <xdr:nvCxnSpPr>
        <xdr:cNvPr id="76" name="直線コネクタ 75"/>
        <xdr:cNvCxnSpPr/>
      </xdr:nvCxnSpPr>
      <xdr:spPr>
        <a:xfrm>
          <a:off x="2908300" y="61066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9398</xdr:rowOff>
    </xdr:from>
    <xdr:to>
      <xdr:col>10</xdr:col>
      <xdr:colOff>165100</xdr:colOff>
      <xdr:row>35</xdr:row>
      <xdr:rowOff>110998</xdr:rowOff>
    </xdr:to>
    <xdr:sp textlink="">
      <xdr:nvSpPr>
        <xdr:cNvPr id="77" name="楕円 76"/>
        <xdr:cNvSpPr/>
      </xdr:nvSpPr>
      <xdr:spPr>
        <a:xfrm>
          <a:off x="1968500" y="60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60198</xdr:rowOff>
    </xdr:from>
    <xdr:to>
      <xdr:col>15</xdr:col>
      <xdr:colOff>50800</xdr:colOff>
      <xdr:row>35</xdr:row>
      <xdr:rowOff>105918</xdr:rowOff>
    </xdr:to>
    <xdr:cxnSp macro="">
      <xdr:nvCxnSpPr>
        <xdr:cNvPr id="78" name="直線コネクタ 77"/>
        <xdr:cNvCxnSpPr/>
      </xdr:nvCxnSpPr>
      <xdr:spPr>
        <a:xfrm>
          <a:off x="2019300" y="6060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137414</xdr:rowOff>
    </xdr:from>
    <xdr:to>
      <xdr:col>6</xdr:col>
      <xdr:colOff>38100</xdr:colOff>
      <xdr:row>35</xdr:row>
      <xdr:rowOff>67564</xdr:rowOff>
    </xdr:to>
    <xdr:sp textlink="">
      <xdr:nvSpPr>
        <xdr:cNvPr id="79" name="楕円 78"/>
        <xdr:cNvSpPr/>
      </xdr:nvSpPr>
      <xdr:spPr>
        <a:xfrm>
          <a:off x="1079500" y="59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16764</xdr:rowOff>
    </xdr:from>
    <xdr:to>
      <xdr:col>10</xdr:col>
      <xdr:colOff>114300</xdr:colOff>
      <xdr:row>35</xdr:row>
      <xdr:rowOff>60198</xdr:rowOff>
    </xdr:to>
    <xdr:cxnSp macro="">
      <xdr:nvCxnSpPr>
        <xdr:cNvPr id="80" name="直線コネクタ 79"/>
        <xdr:cNvCxnSpPr/>
      </xdr:nvCxnSpPr>
      <xdr:spPr>
        <a:xfrm>
          <a:off x="1130300" y="60175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6113</xdr:rowOff>
    </xdr:from>
    <xdr:ext cx="405111" cy="259045"/>
    <xdr:sp textlink="">
      <xdr:nvSpPr>
        <xdr:cNvPr id="81" name="n_1aveValue【道路】&#10;有形固定資産減価償却率"/>
        <xdr:cNvSpPr txBox="1"/>
      </xdr:nvSpPr>
      <xdr:spPr>
        <a:xfrm>
          <a:off x="3582044" y="634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147845</xdr:rowOff>
    </xdr:from>
    <xdr:ext cx="405111" cy="259045"/>
    <xdr:sp textlink="">
      <xdr:nvSpPr>
        <xdr:cNvPr id="82" name="n_2aveValue【道路】&#10;有形固定資産減価償却率"/>
        <xdr:cNvSpPr txBox="1"/>
      </xdr:nvSpPr>
      <xdr:spPr>
        <a:xfrm>
          <a:off x="2705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115841</xdr:rowOff>
    </xdr:from>
    <xdr:ext cx="405111" cy="259045"/>
    <xdr:sp textlink="">
      <xdr:nvSpPr>
        <xdr:cNvPr id="83" name="n_3aveValue【道路】&#10;有形固定資産減価償却率"/>
        <xdr:cNvSpPr txBox="1"/>
      </xdr:nvSpPr>
      <xdr:spPr>
        <a:xfrm>
          <a:off x="1816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81551</xdr:rowOff>
    </xdr:from>
    <xdr:ext cx="405111" cy="259045"/>
    <xdr:sp textlink="">
      <xdr:nvSpPr>
        <xdr:cNvPr id="84" name="n_4aveValue【道路】&#10;有形固定資産減価償却率"/>
        <xdr:cNvSpPr txBox="1"/>
      </xdr:nvSpPr>
      <xdr:spPr>
        <a:xfrm>
          <a:off x="927744" y="625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45229</xdr:rowOff>
    </xdr:from>
    <xdr:ext cx="405111" cy="259045"/>
    <xdr:sp textlink="">
      <xdr:nvSpPr>
        <xdr:cNvPr id="85" name="n_1mainValue【道路】&#10;有形固定資産減価償却率"/>
        <xdr:cNvSpPr txBox="1"/>
      </xdr:nvSpPr>
      <xdr:spPr>
        <a:xfrm>
          <a:off x="3582044" y="587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1795</xdr:rowOff>
    </xdr:from>
    <xdr:ext cx="405111" cy="259045"/>
    <xdr:sp textlink="">
      <xdr:nvSpPr>
        <xdr:cNvPr id="86" name="n_2mainValue【道路】&#10;有形固定資産減価償却率"/>
        <xdr:cNvSpPr txBox="1"/>
      </xdr:nvSpPr>
      <xdr:spPr>
        <a:xfrm>
          <a:off x="2705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127525</xdr:rowOff>
    </xdr:from>
    <xdr:ext cx="405111" cy="259045"/>
    <xdr:sp textlink="">
      <xdr:nvSpPr>
        <xdr:cNvPr id="87" name="n_3mainValue【道路】&#10;有形固定資産減価償却率"/>
        <xdr:cNvSpPr txBox="1"/>
      </xdr:nvSpPr>
      <xdr:spPr>
        <a:xfrm>
          <a:off x="1816744" y="578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84091</xdr:rowOff>
    </xdr:from>
    <xdr:ext cx="405111" cy="259045"/>
    <xdr:sp textlink="">
      <xdr:nvSpPr>
        <xdr:cNvPr id="88" name="n_4mainValue【道路】&#10;有形固定資産減価償却率"/>
        <xdr:cNvSpPr txBox="1"/>
      </xdr:nvSpPr>
      <xdr:spPr>
        <a:xfrm>
          <a:off x="927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textlink="">
      <xdr:nvSpPr>
        <xdr:cNvPr id="113" name="【道路】&#10;一人当たり延長最小値テキスト"/>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textlink="">
      <xdr:nvSpPr>
        <xdr:cNvPr id="115" name="【道路】&#10;一人当たり延長最大値テキスト"/>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42918</xdr:rowOff>
    </xdr:from>
    <xdr:ext cx="469744" cy="259045"/>
    <xdr:sp textlink="">
      <xdr:nvSpPr>
        <xdr:cNvPr id="117" name="【道路】&#10;一人当たり延長平均値テキスト"/>
        <xdr:cNvSpPr txBox="1"/>
      </xdr:nvSpPr>
      <xdr:spPr>
        <a:xfrm>
          <a:off x="10515600" y="6729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textlink="">
      <xdr:nvSpPr>
        <xdr:cNvPr id="118" name="フローチャート: 判断 117"/>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109601</xdr:rowOff>
    </xdr:from>
    <xdr:to>
      <xdr:col>50</xdr:col>
      <xdr:colOff>165100</xdr:colOff>
      <xdr:row>39</xdr:row>
      <xdr:rowOff>39751</xdr:rowOff>
    </xdr:to>
    <xdr:sp textlink="">
      <xdr:nvSpPr>
        <xdr:cNvPr id="119" name="フローチャート: 判断 118"/>
        <xdr:cNvSpPr/>
      </xdr:nvSpPr>
      <xdr:spPr>
        <a:xfrm>
          <a:off x="9588500" y="662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120879</xdr:rowOff>
    </xdr:from>
    <xdr:to>
      <xdr:col>46</xdr:col>
      <xdr:colOff>38100</xdr:colOff>
      <xdr:row>39</xdr:row>
      <xdr:rowOff>51029</xdr:rowOff>
    </xdr:to>
    <xdr:sp textlink="">
      <xdr:nvSpPr>
        <xdr:cNvPr id="120" name="フローチャート: 判断 119"/>
        <xdr:cNvSpPr/>
      </xdr:nvSpPr>
      <xdr:spPr>
        <a:xfrm>
          <a:off x="8699500" y="66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23876</xdr:rowOff>
    </xdr:from>
    <xdr:to>
      <xdr:col>41</xdr:col>
      <xdr:colOff>101600</xdr:colOff>
      <xdr:row>38</xdr:row>
      <xdr:rowOff>125476</xdr:rowOff>
    </xdr:to>
    <xdr:sp textlink="">
      <xdr:nvSpPr>
        <xdr:cNvPr id="121" name="フローチャート: 判断 120"/>
        <xdr:cNvSpPr/>
      </xdr:nvSpPr>
      <xdr:spPr>
        <a:xfrm>
          <a:off x="7810500" y="653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32791</xdr:rowOff>
    </xdr:from>
    <xdr:to>
      <xdr:col>36</xdr:col>
      <xdr:colOff>165100</xdr:colOff>
      <xdr:row>38</xdr:row>
      <xdr:rowOff>134391</xdr:rowOff>
    </xdr:to>
    <xdr:sp textlink="">
      <xdr:nvSpPr>
        <xdr:cNvPr id="122" name="フローチャート: 判断 121"/>
        <xdr:cNvSpPr/>
      </xdr:nvSpPr>
      <xdr:spPr>
        <a:xfrm>
          <a:off x="6921500" y="654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3835</xdr:rowOff>
    </xdr:from>
    <xdr:to>
      <xdr:col>55</xdr:col>
      <xdr:colOff>50800</xdr:colOff>
      <xdr:row>37</xdr:row>
      <xdr:rowOff>105435</xdr:rowOff>
    </xdr:to>
    <xdr:sp textlink="">
      <xdr:nvSpPr>
        <xdr:cNvPr id="128" name="楕円 127"/>
        <xdr:cNvSpPr/>
      </xdr:nvSpPr>
      <xdr:spPr>
        <a:xfrm>
          <a:off x="10426700" y="63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26712</xdr:rowOff>
    </xdr:from>
    <xdr:ext cx="534377" cy="259045"/>
    <xdr:sp textlink="">
      <xdr:nvSpPr>
        <xdr:cNvPr id="129" name="【道路】&#10;一人当たり延長該当値テキスト"/>
        <xdr:cNvSpPr txBox="1"/>
      </xdr:nvSpPr>
      <xdr:spPr>
        <a:xfrm>
          <a:off x="10515600" y="61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160350</xdr:rowOff>
    </xdr:from>
    <xdr:to>
      <xdr:col>50</xdr:col>
      <xdr:colOff>165100</xdr:colOff>
      <xdr:row>37</xdr:row>
      <xdr:rowOff>90500</xdr:rowOff>
    </xdr:to>
    <xdr:sp textlink="">
      <xdr:nvSpPr>
        <xdr:cNvPr id="130" name="楕円 129"/>
        <xdr:cNvSpPr/>
      </xdr:nvSpPr>
      <xdr:spPr>
        <a:xfrm>
          <a:off x="9588500" y="63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39700</xdr:rowOff>
    </xdr:from>
    <xdr:to>
      <xdr:col>55</xdr:col>
      <xdr:colOff>0</xdr:colOff>
      <xdr:row>37</xdr:row>
      <xdr:rowOff>54635</xdr:rowOff>
    </xdr:to>
    <xdr:cxnSp macro="">
      <xdr:nvCxnSpPr>
        <xdr:cNvPr id="131" name="直線コネクタ 130"/>
        <xdr:cNvCxnSpPr/>
      </xdr:nvCxnSpPr>
      <xdr:spPr>
        <a:xfrm>
          <a:off x="9639300" y="6383350"/>
          <a:ext cx="8382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154787</xdr:rowOff>
    </xdr:from>
    <xdr:to>
      <xdr:col>46</xdr:col>
      <xdr:colOff>38100</xdr:colOff>
      <xdr:row>37</xdr:row>
      <xdr:rowOff>84937</xdr:rowOff>
    </xdr:to>
    <xdr:sp textlink="">
      <xdr:nvSpPr>
        <xdr:cNvPr id="132" name="楕円 131"/>
        <xdr:cNvSpPr/>
      </xdr:nvSpPr>
      <xdr:spPr>
        <a:xfrm>
          <a:off x="8699500" y="63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34137</xdr:rowOff>
    </xdr:from>
    <xdr:to>
      <xdr:col>50</xdr:col>
      <xdr:colOff>114300</xdr:colOff>
      <xdr:row>37</xdr:row>
      <xdr:rowOff>39700</xdr:rowOff>
    </xdr:to>
    <xdr:cxnSp macro="">
      <xdr:nvCxnSpPr>
        <xdr:cNvPr id="133" name="直線コネクタ 132"/>
        <xdr:cNvCxnSpPr/>
      </xdr:nvCxnSpPr>
      <xdr:spPr>
        <a:xfrm>
          <a:off x="8750300" y="6377787"/>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137338</xdr:rowOff>
    </xdr:from>
    <xdr:to>
      <xdr:col>41</xdr:col>
      <xdr:colOff>101600</xdr:colOff>
      <xdr:row>37</xdr:row>
      <xdr:rowOff>67488</xdr:rowOff>
    </xdr:to>
    <xdr:sp textlink="">
      <xdr:nvSpPr>
        <xdr:cNvPr id="134" name="楕円 133"/>
        <xdr:cNvSpPr/>
      </xdr:nvSpPr>
      <xdr:spPr>
        <a:xfrm>
          <a:off x="7810500" y="630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16688</xdr:rowOff>
    </xdr:from>
    <xdr:to>
      <xdr:col>45</xdr:col>
      <xdr:colOff>177800</xdr:colOff>
      <xdr:row>37</xdr:row>
      <xdr:rowOff>34137</xdr:rowOff>
    </xdr:to>
    <xdr:cxnSp macro="">
      <xdr:nvCxnSpPr>
        <xdr:cNvPr id="135" name="直線コネクタ 134"/>
        <xdr:cNvCxnSpPr/>
      </xdr:nvCxnSpPr>
      <xdr:spPr>
        <a:xfrm>
          <a:off x="7861300" y="6360338"/>
          <a:ext cx="8890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122784</xdr:rowOff>
    </xdr:from>
    <xdr:to>
      <xdr:col>36</xdr:col>
      <xdr:colOff>165100</xdr:colOff>
      <xdr:row>37</xdr:row>
      <xdr:rowOff>52934</xdr:rowOff>
    </xdr:to>
    <xdr:sp textlink="">
      <xdr:nvSpPr>
        <xdr:cNvPr id="136" name="楕円 135"/>
        <xdr:cNvSpPr/>
      </xdr:nvSpPr>
      <xdr:spPr>
        <a:xfrm>
          <a:off x="6921500" y="62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2134</xdr:rowOff>
    </xdr:from>
    <xdr:to>
      <xdr:col>41</xdr:col>
      <xdr:colOff>50800</xdr:colOff>
      <xdr:row>37</xdr:row>
      <xdr:rowOff>16688</xdr:rowOff>
    </xdr:to>
    <xdr:cxnSp macro="">
      <xdr:nvCxnSpPr>
        <xdr:cNvPr id="137" name="直線コネクタ 136"/>
        <xdr:cNvCxnSpPr/>
      </xdr:nvCxnSpPr>
      <xdr:spPr>
        <a:xfrm>
          <a:off x="6972300" y="6345784"/>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30878</xdr:rowOff>
    </xdr:from>
    <xdr:ext cx="469744" cy="259045"/>
    <xdr:sp textlink="">
      <xdr:nvSpPr>
        <xdr:cNvPr id="138" name="n_1aveValue【道路】&#10;一人当たり延長"/>
        <xdr:cNvSpPr txBox="1"/>
      </xdr:nvSpPr>
      <xdr:spPr>
        <a:xfrm>
          <a:off x="9391727" y="671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42156</xdr:rowOff>
    </xdr:from>
    <xdr:ext cx="469744" cy="259045"/>
    <xdr:sp textlink="">
      <xdr:nvSpPr>
        <xdr:cNvPr id="139" name="n_2aveValue【道路】&#10;一人当たり延長"/>
        <xdr:cNvSpPr txBox="1"/>
      </xdr:nvSpPr>
      <xdr:spPr>
        <a:xfrm>
          <a:off x="8515427" y="672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116603</xdr:rowOff>
    </xdr:from>
    <xdr:ext cx="469744" cy="259045"/>
    <xdr:sp textlink="">
      <xdr:nvSpPr>
        <xdr:cNvPr id="140" name="n_3aveValue【道路】&#10;一人当たり延長"/>
        <xdr:cNvSpPr txBox="1"/>
      </xdr:nvSpPr>
      <xdr:spPr>
        <a:xfrm>
          <a:off x="7626427" y="663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125518</xdr:rowOff>
    </xdr:from>
    <xdr:ext cx="469744" cy="259045"/>
    <xdr:sp textlink="">
      <xdr:nvSpPr>
        <xdr:cNvPr id="141" name="n_4aveValue【道路】&#10;一人当たり延長"/>
        <xdr:cNvSpPr txBox="1"/>
      </xdr:nvSpPr>
      <xdr:spPr>
        <a:xfrm>
          <a:off x="6737427" y="664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107027</xdr:rowOff>
    </xdr:from>
    <xdr:ext cx="534377" cy="259045"/>
    <xdr:sp textlink="">
      <xdr:nvSpPr>
        <xdr:cNvPr id="142" name="n_1mainValue【道路】&#10;一人当たり延長"/>
        <xdr:cNvSpPr txBox="1"/>
      </xdr:nvSpPr>
      <xdr:spPr>
        <a:xfrm>
          <a:off x="9359411" y="61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101464</xdr:rowOff>
    </xdr:from>
    <xdr:ext cx="534377" cy="259045"/>
    <xdr:sp textlink="">
      <xdr:nvSpPr>
        <xdr:cNvPr id="143" name="n_2mainValue【道路】&#10;一人当たり延長"/>
        <xdr:cNvSpPr txBox="1"/>
      </xdr:nvSpPr>
      <xdr:spPr>
        <a:xfrm>
          <a:off x="8483111" y="61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84015</xdr:rowOff>
    </xdr:from>
    <xdr:ext cx="534377" cy="259045"/>
    <xdr:sp textlink="">
      <xdr:nvSpPr>
        <xdr:cNvPr id="144" name="n_3mainValue【道路】&#10;一人当たり延長"/>
        <xdr:cNvSpPr txBox="1"/>
      </xdr:nvSpPr>
      <xdr:spPr>
        <a:xfrm>
          <a:off x="7594111" y="608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69461</xdr:rowOff>
    </xdr:from>
    <xdr:ext cx="534377" cy="259045"/>
    <xdr:sp textlink="">
      <xdr:nvSpPr>
        <xdr:cNvPr id="145" name="n_4mainValue【道路】&#10;一人当たり延長"/>
        <xdr:cNvSpPr txBox="1"/>
      </xdr:nvSpPr>
      <xdr:spPr>
        <a:xfrm>
          <a:off x="6705111" y="607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textlink="">
      <xdr:nvSpPr>
        <xdr:cNvPr id="158" name="テキスト ボックス 157"/>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textlink="">
      <xdr:nvSpPr>
        <xdr:cNvPr id="160" name="テキスト ボックス 15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textlink="">
      <xdr:nvSpPr>
        <xdr:cNvPr id="162" name="テキスト ボックス 161"/>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textlink="">
      <xdr:nvSpPr>
        <xdr:cNvPr id="166" name="テキスト ボックス 165"/>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textlink="">
      <xdr:nvSpPr>
        <xdr:cNvPr id="168" name="テキスト ボックス 16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textlink="">
      <xdr:nvSpPr>
        <xdr:cNvPr id="170" name="テキスト ボックス 169"/>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textlink="">
      <xdr:nvSpPr>
        <xdr:cNvPr id="175" name="【橋りょう・トンネ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textlink="">
      <xdr:nvSpPr>
        <xdr:cNvPr id="177" name="【橋りょう・トンネル】&#10;有形固定資産減価償却率最大値テキスト"/>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160672</xdr:rowOff>
    </xdr:from>
    <xdr:ext cx="405111" cy="259045"/>
    <xdr:sp textlink="">
      <xdr:nvSpPr>
        <xdr:cNvPr id="179" name="【橋りょう・トンネル】&#10;有形固定資産減価償却率平均値テキスト"/>
        <xdr:cNvSpPr txBox="1"/>
      </xdr:nvSpPr>
      <xdr:spPr>
        <a:xfrm>
          <a:off x="4673600" y="993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textlink="">
      <xdr:nvSpPr>
        <xdr:cNvPr id="180" name="フローチャート: 判断 179"/>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132080</xdr:rowOff>
    </xdr:from>
    <xdr:to>
      <xdr:col>20</xdr:col>
      <xdr:colOff>38100</xdr:colOff>
      <xdr:row>58</xdr:row>
      <xdr:rowOff>62230</xdr:rowOff>
    </xdr:to>
    <xdr:sp textlink="">
      <xdr:nvSpPr>
        <xdr:cNvPr id="181" name="フローチャート: 判断 180"/>
        <xdr:cNvSpPr/>
      </xdr:nvSpPr>
      <xdr:spPr>
        <a:xfrm>
          <a:off x="3746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92075</xdr:rowOff>
    </xdr:from>
    <xdr:to>
      <xdr:col>15</xdr:col>
      <xdr:colOff>101600</xdr:colOff>
      <xdr:row>58</xdr:row>
      <xdr:rowOff>22225</xdr:rowOff>
    </xdr:to>
    <xdr:sp textlink="">
      <xdr:nvSpPr>
        <xdr:cNvPr id="182" name="フローチャート: 判断 181"/>
        <xdr:cNvSpPr/>
      </xdr:nvSpPr>
      <xdr:spPr>
        <a:xfrm>
          <a:off x="2857500" y="986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43497</xdr:rowOff>
    </xdr:from>
    <xdr:to>
      <xdr:col>10</xdr:col>
      <xdr:colOff>165100</xdr:colOff>
      <xdr:row>57</xdr:row>
      <xdr:rowOff>145097</xdr:rowOff>
    </xdr:to>
    <xdr:sp textlink="">
      <xdr:nvSpPr>
        <xdr:cNvPr id="183" name="フローチャート: 判断 182"/>
        <xdr:cNvSpPr/>
      </xdr:nvSpPr>
      <xdr:spPr>
        <a:xfrm>
          <a:off x="1968500" y="981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20638</xdr:rowOff>
    </xdr:from>
    <xdr:to>
      <xdr:col>6</xdr:col>
      <xdr:colOff>38100</xdr:colOff>
      <xdr:row>57</xdr:row>
      <xdr:rowOff>122238</xdr:rowOff>
    </xdr:to>
    <xdr:sp textlink="">
      <xdr:nvSpPr>
        <xdr:cNvPr id="184" name="フローチャート: 判断 183"/>
        <xdr:cNvSpPr/>
      </xdr:nvSpPr>
      <xdr:spPr>
        <a:xfrm>
          <a:off x="1079500" y="979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60643</xdr:rowOff>
    </xdr:from>
    <xdr:to>
      <xdr:col>24</xdr:col>
      <xdr:colOff>114300</xdr:colOff>
      <xdr:row>59</xdr:row>
      <xdr:rowOff>162243</xdr:rowOff>
    </xdr:to>
    <xdr:sp textlink="">
      <xdr:nvSpPr>
        <xdr:cNvPr id="190" name="楕円 189"/>
        <xdr:cNvSpPr/>
      </xdr:nvSpPr>
      <xdr:spPr>
        <a:xfrm>
          <a:off x="4584700" y="101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39070</xdr:rowOff>
    </xdr:from>
    <xdr:ext cx="405111" cy="259045"/>
    <xdr:sp textlink="">
      <xdr:nvSpPr>
        <xdr:cNvPr id="191" name="【橋りょう・トンネル】&#10;有形固定資産減価償却率該当値テキスト"/>
        <xdr:cNvSpPr txBox="1"/>
      </xdr:nvSpPr>
      <xdr:spPr>
        <a:xfrm>
          <a:off x="4673600" y="10154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163513</xdr:rowOff>
    </xdr:from>
    <xdr:to>
      <xdr:col>20</xdr:col>
      <xdr:colOff>38100</xdr:colOff>
      <xdr:row>59</xdr:row>
      <xdr:rowOff>93663</xdr:rowOff>
    </xdr:to>
    <xdr:sp textlink="">
      <xdr:nvSpPr>
        <xdr:cNvPr id="192" name="楕円 191"/>
        <xdr:cNvSpPr/>
      </xdr:nvSpPr>
      <xdr:spPr>
        <a:xfrm>
          <a:off x="3746500" y="101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42863</xdr:rowOff>
    </xdr:from>
    <xdr:to>
      <xdr:col>24</xdr:col>
      <xdr:colOff>63500</xdr:colOff>
      <xdr:row>59</xdr:row>
      <xdr:rowOff>111443</xdr:rowOff>
    </xdr:to>
    <xdr:cxnSp macro="">
      <xdr:nvCxnSpPr>
        <xdr:cNvPr id="193" name="直線コネクタ 192"/>
        <xdr:cNvCxnSpPr/>
      </xdr:nvCxnSpPr>
      <xdr:spPr>
        <a:xfrm>
          <a:off x="3797300" y="1015841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100647</xdr:rowOff>
    </xdr:from>
    <xdr:to>
      <xdr:col>15</xdr:col>
      <xdr:colOff>101600</xdr:colOff>
      <xdr:row>59</xdr:row>
      <xdr:rowOff>30797</xdr:rowOff>
    </xdr:to>
    <xdr:sp textlink="">
      <xdr:nvSpPr>
        <xdr:cNvPr id="194" name="楕円 193"/>
        <xdr:cNvSpPr/>
      </xdr:nvSpPr>
      <xdr:spPr>
        <a:xfrm>
          <a:off x="2857500" y="100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151447</xdr:rowOff>
    </xdr:from>
    <xdr:to>
      <xdr:col>19</xdr:col>
      <xdr:colOff>177800</xdr:colOff>
      <xdr:row>59</xdr:row>
      <xdr:rowOff>42863</xdr:rowOff>
    </xdr:to>
    <xdr:cxnSp macro="">
      <xdr:nvCxnSpPr>
        <xdr:cNvPr id="195" name="直線コネクタ 194"/>
        <xdr:cNvCxnSpPr/>
      </xdr:nvCxnSpPr>
      <xdr:spPr>
        <a:xfrm>
          <a:off x="2908300" y="10095547"/>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29210</xdr:rowOff>
    </xdr:from>
    <xdr:to>
      <xdr:col>10</xdr:col>
      <xdr:colOff>165100</xdr:colOff>
      <xdr:row>58</xdr:row>
      <xdr:rowOff>130810</xdr:rowOff>
    </xdr:to>
    <xdr:sp textlink="">
      <xdr:nvSpPr>
        <xdr:cNvPr id="196" name="楕円 195"/>
        <xdr:cNvSpPr/>
      </xdr:nvSpPr>
      <xdr:spPr>
        <a:xfrm>
          <a:off x="1968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80010</xdr:rowOff>
    </xdr:from>
    <xdr:to>
      <xdr:col>15</xdr:col>
      <xdr:colOff>50800</xdr:colOff>
      <xdr:row>58</xdr:row>
      <xdr:rowOff>151447</xdr:rowOff>
    </xdr:to>
    <xdr:cxnSp macro="">
      <xdr:nvCxnSpPr>
        <xdr:cNvPr id="197" name="直線コネクタ 196"/>
        <xdr:cNvCxnSpPr/>
      </xdr:nvCxnSpPr>
      <xdr:spPr>
        <a:xfrm>
          <a:off x="2019300" y="10024110"/>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129222</xdr:rowOff>
    </xdr:from>
    <xdr:to>
      <xdr:col>6</xdr:col>
      <xdr:colOff>38100</xdr:colOff>
      <xdr:row>58</xdr:row>
      <xdr:rowOff>59372</xdr:rowOff>
    </xdr:to>
    <xdr:sp textlink="">
      <xdr:nvSpPr>
        <xdr:cNvPr id="198" name="楕円 197"/>
        <xdr:cNvSpPr/>
      </xdr:nvSpPr>
      <xdr:spPr>
        <a:xfrm>
          <a:off x="1079500" y="9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8572</xdr:rowOff>
    </xdr:from>
    <xdr:to>
      <xdr:col>10</xdr:col>
      <xdr:colOff>114300</xdr:colOff>
      <xdr:row>58</xdr:row>
      <xdr:rowOff>80010</xdr:rowOff>
    </xdr:to>
    <xdr:cxnSp macro="">
      <xdr:nvCxnSpPr>
        <xdr:cNvPr id="199" name="直線コネクタ 198"/>
        <xdr:cNvCxnSpPr/>
      </xdr:nvCxnSpPr>
      <xdr:spPr>
        <a:xfrm>
          <a:off x="1130300" y="9952672"/>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78757</xdr:rowOff>
    </xdr:from>
    <xdr:ext cx="405111" cy="259045"/>
    <xdr:sp textlink="">
      <xdr:nvSpPr>
        <xdr:cNvPr id="200" name="n_1aveValue【橋りょう・トンネル】&#10;有形固定資産減価償却率"/>
        <xdr:cNvSpPr txBox="1"/>
      </xdr:nvSpPr>
      <xdr:spPr>
        <a:xfrm>
          <a:off x="35820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38752</xdr:rowOff>
    </xdr:from>
    <xdr:ext cx="405111" cy="259045"/>
    <xdr:sp textlink="">
      <xdr:nvSpPr>
        <xdr:cNvPr id="201" name="n_2aveValue【橋りょう・トンネル】&#10;有形固定資産減価償却率"/>
        <xdr:cNvSpPr txBox="1"/>
      </xdr:nvSpPr>
      <xdr:spPr>
        <a:xfrm>
          <a:off x="2705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161624</xdr:rowOff>
    </xdr:from>
    <xdr:ext cx="405111" cy="259045"/>
    <xdr:sp textlink="">
      <xdr:nvSpPr>
        <xdr:cNvPr id="202" name="n_3aveValue【橋りょう・トンネル】&#10;有形固定資産減価償却率"/>
        <xdr:cNvSpPr txBox="1"/>
      </xdr:nvSpPr>
      <xdr:spPr>
        <a:xfrm>
          <a:off x="1816744" y="9591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138765</xdr:rowOff>
    </xdr:from>
    <xdr:ext cx="405111" cy="259045"/>
    <xdr:sp textlink="">
      <xdr:nvSpPr>
        <xdr:cNvPr id="203" name="n_4aveValue【橋りょう・トンネル】&#10;有形固定資産減価償却率"/>
        <xdr:cNvSpPr txBox="1"/>
      </xdr:nvSpPr>
      <xdr:spPr>
        <a:xfrm>
          <a:off x="927744" y="9568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84790</xdr:rowOff>
    </xdr:from>
    <xdr:ext cx="405111" cy="259045"/>
    <xdr:sp textlink="">
      <xdr:nvSpPr>
        <xdr:cNvPr id="204" name="n_1mainValue【橋りょう・トンネル】&#10;有形固定資産減価償却率"/>
        <xdr:cNvSpPr txBox="1"/>
      </xdr:nvSpPr>
      <xdr:spPr>
        <a:xfrm>
          <a:off x="3582044" y="1020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21924</xdr:rowOff>
    </xdr:from>
    <xdr:ext cx="405111" cy="259045"/>
    <xdr:sp textlink="">
      <xdr:nvSpPr>
        <xdr:cNvPr id="205" name="n_2mainValue【橋りょう・トンネル】&#10;有形固定資産減価償却率"/>
        <xdr:cNvSpPr txBox="1"/>
      </xdr:nvSpPr>
      <xdr:spPr>
        <a:xfrm>
          <a:off x="2705744" y="10137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121937</xdr:rowOff>
    </xdr:from>
    <xdr:ext cx="405111" cy="259045"/>
    <xdr:sp textlink="">
      <xdr:nvSpPr>
        <xdr:cNvPr id="206" name="n_3mainValue【橋りょう・トンネル】&#10;有形固定資産減価償却率"/>
        <xdr:cNvSpPr txBox="1"/>
      </xdr:nvSpPr>
      <xdr:spPr>
        <a:xfrm>
          <a:off x="18167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50499</xdr:rowOff>
    </xdr:from>
    <xdr:ext cx="405111" cy="259045"/>
    <xdr:sp textlink="">
      <xdr:nvSpPr>
        <xdr:cNvPr id="207" name="n_4mainValue【橋りょう・トンネル】&#10;有形固定資産減価償却率"/>
        <xdr:cNvSpPr txBox="1"/>
      </xdr:nvSpPr>
      <xdr:spPr>
        <a:xfrm>
          <a:off x="927744" y="9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textlink="">
      <xdr:nvSpPr>
        <xdr:cNvPr id="227" name="テキスト ボックス 22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textlink="">
      <xdr:nvSpPr>
        <xdr:cNvPr id="232" name="【橋りょう・トンネル】&#10;一人当たり有形固定資産（償却資産）額最小値テキスト"/>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textlink="">
      <xdr:nvSpPr>
        <xdr:cNvPr id="234" name="【橋りょう・トンネル】&#10;一人当たり有形固定資産（償却資産）額最大値テキスト"/>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151419</xdr:rowOff>
    </xdr:from>
    <xdr:ext cx="534377" cy="259045"/>
    <xdr:sp textlink="">
      <xdr:nvSpPr>
        <xdr:cNvPr id="236" name="【橋りょう・トンネル】&#10;一人当たり有形固定資産（償却資産）額平均値テキスト"/>
        <xdr:cNvSpPr txBox="1"/>
      </xdr:nvSpPr>
      <xdr:spPr>
        <a:xfrm>
          <a:off x="10515600" y="10609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textlink="">
      <xdr:nvSpPr>
        <xdr:cNvPr id="237" name="フローチャート: 判断 236"/>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132972</xdr:rowOff>
    </xdr:from>
    <xdr:to>
      <xdr:col>50</xdr:col>
      <xdr:colOff>165100</xdr:colOff>
      <xdr:row>62</xdr:row>
      <xdr:rowOff>63122</xdr:rowOff>
    </xdr:to>
    <xdr:sp textlink="">
      <xdr:nvSpPr>
        <xdr:cNvPr id="238" name="フローチャート: 判断 237"/>
        <xdr:cNvSpPr/>
      </xdr:nvSpPr>
      <xdr:spPr>
        <a:xfrm>
          <a:off x="9588500" y="1059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132990</xdr:rowOff>
    </xdr:from>
    <xdr:to>
      <xdr:col>46</xdr:col>
      <xdr:colOff>38100</xdr:colOff>
      <xdr:row>62</xdr:row>
      <xdr:rowOff>63140</xdr:rowOff>
    </xdr:to>
    <xdr:sp textlink="">
      <xdr:nvSpPr>
        <xdr:cNvPr id="239" name="フローチャート: 判断 238"/>
        <xdr:cNvSpPr/>
      </xdr:nvSpPr>
      <xdr:spPr>
        <a:xfrm>
          <a:off x="8699500" y="105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137285</xdr:rowOff>
    </xdr:from>
    <xdr:to>
      <xdr:col>41</xdr:col>
      <xdr:colOff>101600</xdr:colOff>
      <xdr:row>62</xdr:row>
      <xdr:rowOff>67435</xdr:rowOff>
    </xdr:to>
    <xdr:sp textlink="">
      <xdr:nvSpPr>
        <xdr:cNvPr id="240" name="フローチャート: 判断 239"/>
        <xdr:cNvSpPr/>
      </xdr:nvSpPr>
      <xdr:spPr>
        <a:xfrm>
          <a:off x="7810500" y="1059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137612</xdr:rowOff>
    </xdr:from>
    <xdr:to>
      <xdr:col>36</xdr:col>
      <xdr:colOff>165100</xdr:colOff>
      <xdr:row>62</xdr:row>
      <xdr:rowOff>67762</xdr:rowOff>
    </xdr:to>
    <xdr:sp textlink="">
      <xdr:nvSpPr>
        <xdr:cNvPr id="241" name="フローチャート: 判断 240"/>
        <xdr:cNvSpPr/>
      </xdr:nvSpPr>
      <xdr:spPr>
        <a:xfrm>
          <a:off x="6921500" y="1059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151534</xdr:rowOff>
    </xdr:from>
    <xdr:to>
      <xdr:col>55</xdr:col>
      <xdr:colOff>50800</xdr:colOff>
      <xdr:row>62</xdr:row>
      <xdr:rowOff>81684</xdr:rowOff>
    </xdr:to>
    <xdr:sp textlink="">
      <xdr:nvSpPr>
        <xdr:cNvPr id="247" name="楕円 246"/>
        <xdr:cNvSpPr/>
      </xdr:nvSpPr>
      <xdr:spPr>
        <a:xfrm>
          <a:off x="10426700" y="106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2961</xdr:rowOff>
    </xdr:from>
    <xdr:ext cx="599010" cy="259045"/>
    <xdr:sp textlink="">
      <xdr:nvSpPr>
        <xdr:cNvPr id="248" name="【橋りょう・トンネル】&#10;一人当たり有形固定資産（償却資産）額該当値テキスト"/>
        <xdr:cNvSpPr txBox="1"/>
      </xdr:nvSpPr>
      <xdr:spPr>
        <a:xfrm>
          <a:off x="10515600" y="104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143060</xdr:rowOff>
    </xdr:from>
    <xdr:to>
      <xdr:col>50</xdr:col>
      <xdr:colOff>165100</xdr:colOff>
      <xdr:row>62</xdr:row>
      <xdr:rowOff>73210</xdr:rowOff>
    </xdr:to>
    <xdr:sp textlink="">
      <xdr:nvSpPr>
        <xdr:cNvPr id="249" name="楕円 248"/>
        <xdr:cNvSpPr/>
      </xdr:nvSpPr>
      <xdr:spPr>
        <a:xfrm>
          <a:off x="9588500" y="106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22410</xdr:rowOff>
    </xdr:from>
    <xdr:to>
      <xdr:col>55</xdr:col>
      <xdr:colOff>0</xdr:colOff>
      <xdr:row>62</xdr:row>
      <xdr:rowOff>30884</xdr:rowOff>
    </xdr:to>
    <xdr:cxnSp macro="">
      <xdr:nvCxnSpPr>
        <xdr:cNvPr id="250" name="直線コネクタ 249"/>
        <xdr:cNvCxnSpPr/>
      </xdr:nvCxnSpPr>
      <xdr:spPr>
        <a:xfrm>
          <a:off x="9639300" y="10652310"/>
          <a:ext cx="8382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135680</xdr:rowOff>
    </xdr:from>
    <xdr:to>
      <xdr:col>46</xdr:col>
      <xdr:colOff>38100</xdr:colOff>
      <xdr:row>62</xdr:row>
      <xdr:rowOff>65830</xdr:rowOff>
    </xdr:to>
    <xdr:sp textlink="">
      <xdr:nvSpPr>
        <xdr:cNvPr id="251" name="楕円 250"/>
        <xdr:cNvSpPr/>
      </xdr:nvSpPr>
      <xdr:spPr>
        <a:xfrm>
          <a:off x="8699500" y="1059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15030</xdr:rowOff>
    </xdr:from>
    <xdr:to>
      <xdr:col>50</xdr:col>
      <xdr:colOff>114300</xdr:colOff>
      <xdr:row>62</xdr:row>
      <xdr:rowOff>22410</xdr:rowOff>
    </xdr:to>
    <xdr:cxnSp macro="">
      <xdr:nvCxnSpPr>
        <xdr:cNvPr id="252" name="直線コネクタ 251"/>
        <xdr:cNvCxnSpPr/>
      </xdr:nvCxnSpPr>
      <xdr:spPr>
        <a:xfrm>
          <a:off x="8750300" y="10644930"/>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127531</xdr:rowOff>
    </xdr:from>
    <xdr:to>
      <xdr:col>41</xdr:col>
      <xdr:colOff>101600</xdr:colOff>
      <xdr:row>62</xdr:row>
      <xdr:rowOff>57681</xdr:rowOff>
    </xdr:to>
    <xdr:sp textlink="">
      <xdr:nvSpPr>
        <xdr:cNvPr id="253" name="楕円 252"/>
        <xdr:cNvSpPr/>
      </xdr:nvSpPr>
      <xdr:spPr>
        <a:xfrm>
          <a:off x="7810500" y="1058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6881</xdr:rowOff>
    </xdr:from>
    <xdr:to>
      <xdr:col>45</xdr:col>
      <xdr:colOff>177800</xdr:colOff>
      <xdr:row>62</xdr:row>
      <xdr:rowOff>15030</xdr:rowOff>
    </xdr:to>
    <xdr:cxnSp macro="">
      <xdr:nvCxnSpPr>
        <xdr:cNvPr id="254" name="直線コネクタ 253"/>
        <xdr:cNvCxnSpPr/>
      </xdr:nvCxnSpPr>
      <xdr:spPr>
        <a:xfrm>
          <a:off x="7861300" y="10636781"/>
          <a:ext cx="889000" cy="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118973</xdr:rowOff>
    </xdr:from>
    <xdr:to>
      <xdr:col>36</xdr:col>
      <xdr:colOff>165100</xdr:colOff>
      <xdr:row>62</xdr:row>
      <xdr:rowOff>49123</xdr:rowOff>
    </xdr:to>
    <xdr:sp textlink="">
      <xdr:nvSpPr>
        <xdr:cNvPr id="255" name="楕円 254"/>
        <xdr:cNvSpPr/>
      </xdr:nvSpPr>
      <xdr:spPr>
        <a:xfrm>
          <a:off x="6921500" y="1057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169773</xdr:rowOff>
    </xdr:from>
    <xdr:to>
      <xdr:col>41</xdr:col>
      <xdr:colOff>50800</xdr:colOff>
      <xdr:row>62</xdr:row>
      <xdr:rowOff>6881</xdr:rowOff>
    </xdr:to>
    <xdr:cxnSp macro="">
      <xdr:nvCxnSpPr>
        <xdr:cNvPr id="256" name="直線コネクタ 255"/>
        <xdr:cNvCxnSpPr/>
      </xdr:nvCxnSpPr>
      <xdr:spPr>
        <a:xfrm>
          <a:off x="6972300" y="10628223"/>
          <a:ext cx="889000" cy="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79649</xdr:rowOff>
    </xdr:from>
    <xdr:ext cx="599010" cy="259045"/>
    <xdr:sp textlink="">
      <xdr:nvSpPr>
        <xdr:cNvPr id="257" name="n_1aveValue【橋りょう・トンネル】&#10;一人当たり有形固定資産（償却資産）額"/>
        <xdr:cNvSpPr txBox="1"/>
      </xdr:nvSpPr>
      <xdr:spPr>
        <a:xfrm>
          <a:off x="9327095" y="1036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79667</xdr:rowOff>
    </xdr:from>
    <xdr:ext cx="599010" cy="259045"/>
    <xdr:sp textlink="">
      <xdr:nvSpPr>
        <xdr:cNvPr id="258" name="n_2aveValue【橋りょう・トンネル】&#10;一人当たり有形固定資産（償却資産）額"/>
        <xdr:cNvSpPr txBox="1"/>
      </xdr:nvSpPr>
      <xdr:spPr>
        <a:xfrm>
          <a:off x="8450795" y="1036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58562</xdr:rowOff>
    </xdr:from>
    <xdr:ext cx="599010" cy="259045"/>
    <xdr:sp textlink="">
      <xdr:nvSpPr>
        <xdr:cNvPr id="259" name="n_3aveValue【橋りょう・トンネル】&#10;一人当たり有形固定資産（償却資産）額"/>
        <xdr:cNvSpPr txBox="1"/>
      </xdr:nvSpPr>
      <xdr:spPr>
        <a:xfrm>
          <a:off x="7561795" y="1068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58889</xdr:rowOff>
    </xdr:from>
    <xdr:ext cx="599010" cy="259045"/>
    <xdr:sp textlink="">
      <xdr:nvSpPr>
        <xdr:cNvPr id="260" name="n_4aveValue【橋りょう・トンネル】&#10;一人当たり有形固定資産（償却資産）額"/>
        <xdr:cNvSpPr txBox="1"/>
      </xdr:nvSpPr>
      <xdr:spPr>
        <a:xfrm>
          <a:off x="6672795" y="1068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64337</xdr:rowOff>
    </xdr:from>
    <xdr:ext cx="599010" cy="259045"/>
    <xdr:sp textlink="">
      <xdr:nvSpPr>
        <xdr:cNvPr id="261" name="n_1mainValue【橋りょう・トンネル】&#10;一人当たり有形固定資産（償却資産）額"/>
        <xdr:cNvSpPr txBox="1"/>
      </xdr:nvSpPr>
      <xdr:spPr>
        <a:xfrm>
          <a:off x="9327095" y="1069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56957</xdr:rowOff>
    </xdr:from>
    <xdr:ext cx="599010" cy="259045"/>
    <xdr:sp textlink="">
      <xdr:nvSpPr>
        <xdr:cNvPr id="262" name="n_2mainValue【橋りょう・トンネル】&#10;一人当たり有形固定資産（償却資産）額"/>
        <xdr:cNvSpPr txBox="1"/>
      </xdr:nvSpPr>
      <xdr:spPr>
        <a:xfrm>
          <a:off x="8450795" y="1068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74208</xdr:rowOff>
    </xdr:from>
    <xdr:ext cx="599010" cy="259045"/>
    <xdr:sp textlink="">
      <xdr:nvSpPr>
        <xdr:cNvPr id="263" name="n_3mainValue【橋りょう・トンネル】&#10;一人当たり有形固定資産（償却資産）額"/>
        <xdr:cNvSpPr txBox="1"/>
      </xdr:nvSpPr>
      <xdr:spPr>
        <a:xfrm>
          <a:off x="7561795" y="1036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65650</xdr:rowOff>
    </xdr:from>
    <xdr:ext cx="599010" cy="259045"/>
    <xdr:sp textlink="">
      <xdr:nvSpPr>
        <xdr:cNvPr id="264" name="n_4mainValue【橋りょう・トンネル】&#10;一人当たり有形固定資産（償却資産）額"/>
        <xdr:cNvSpPr txBox="1"/>
      </xdr:nvSpPr>
      <xdr:spPr>
        <a:xfrm>
          <a:off x="6672795" y="1035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textlink="">
      <xdr:nvSpPr>
        <xdr:cNvPr id="309" name="テキスト ボックス 3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textlink="">
      <xdr:nvSpPr>
        <xdr:cNvPr id="317" name="テキスト ボックス 3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textlink="">
      <xdr:nvSpPr>
        <xdr:cNvPr id="319" name="テキスト ボックス 3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321" name="直線コネクタ 320"/>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textlink="">
      <xdr:nvSpPr>
        <xdr:cNvPr id="322" name="【認定こども園・幼稚園・保育所】&#10;有形固定資産減価償却率最小値テキスト"/>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323" name="直線コネクタ 322"/>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textlink="">
      <xdr:nvSpPr>
        <xdr:cNvPr id="324"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325" name="直線コネクタ 324"/>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textlink="">
      <xdr:nvSpPr>
        <xdr:cNvPr id="326" name="【認定こども園・幼稚園・保育所】&#10;有形固定資産減価償却率平均値テキスト"/>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textlink="">
      <xdr:nvSpPr>
        <xdr:cNvPr id="327" name="フローチャート: 判断 326"/>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textlink="">
      <xdr:nvSpPr>
        <xdr:cNvPr id="328" name="フローチャート: 判断 327"/>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46355</xdr:rowOff>
    </xdr:from>
    <xdr:to>
      <xdr:col>76</xdr:col>
      <xdr:colOff>165100</xdr:colOff>
      <xdr:row>37</xdr:row>
      <xdr:rowOff>147955</xdr:rowOff>
    </xdr:to>
    <xdr:sp textlink="">
      <xdr:nvSpPr>
        <xdr:cNvPr id="329" name="フローチャート: 判断 328"/>
        <xdr:cNvSpPr/>
      </xdr:nvSpPr>
      <xdr:spPr>
        <a:xfrm>
          <a:off x="14541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21590</xdr:rowOff>
    </xdr:from>
    <xdr:to>
      <xdr:col>72</xdr:col>
      <xdr:colOff>38100</xdr:colOff>
      <xdr:row>37</xdr:row>
      <xdr:rowOff>123190</xdr:rowOff>
    </xdr:to>
    <xdr:sp textlink="">
      <xdr:nvSpPr>
        <xdr:cNvPr id="330" name="フローチャート: 判断 329"/>
        <xdr:cNvSpPr/>
      </xdr:nvSpPr>
      <xdr:spPr>
        <a:xfrm>
          <a:off x="13652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xdr:rowOff>
    </xdr:from>
    <xdr:to>
      <xdr:col>67</xdr:col>
      <xdr:colOff>101600</xdr:colOff>
      <xdr:row>37</xdr:row>
      <xdr:rowOff>109855</xdr:rowOff>
    </xdr:to>
    <xdr:sp textlink="">
      <xdr:nvSpPr>
        <xdr:cNvPr id="331" name="フローチャート: 判断 330"/>
        <xdr:cNvSpPr/>
      </xdr:nvSpPr>
      <xdr:spPr>
        <a:xfrm>
          <a:off x="12763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textlink="">
      <xdr:nvSpPr>
        <xdr:cNvPr id="337" name="楕円 336"/>
        <xdr:cNvSpPr/>
      </xdr:nvSpPr>
      <xdr:spPr>
        <a:xfrm>
          <a:off x="16268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80027</xdr:rowOff>
    </xdr:from>
    <xdr:ext cx="405111" cy="259045"/>
    <xdr:sp textlink="">
      <xdr:nvSpPr>
        <xdr:cNvPr id="338" name="【認定こども園・幼稚園・保育所】&#10;有形固定資産減価償却率該当値テキスト"/>
        <xdr:cNvSpPr txBox="1"/>
      </xdr:nvSpPr>
      <xdr:spPr>
        <a:xfrm>
          <a:off x="16357600"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61595</xdr:rowOff>
    </xdr:from>
    <xdr:to>
      <xdr:col>81</xdr:col>
      <xdr:colOff>101600</xdr:colOff>
      <xdr:row>37</xdr:row>
      <xdr:rowOff>163195</xdr:rowOff>
    </xdr:to>
    <xdr:sp textlink="">
      <xdr:nvSpPr>
        <xdr:cNvPr id="339" name="楕円 338"/>
        <xdr:cNvSpPr/>
      </xdr:nvSpPr>
      <xdr:spPr>
        <a:xfrm>
          <a:off x="15430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112395</xdr:rowOff>
    </xdr:from>
    <xdr:to>
      <xdr:col>85</xdr:col>
      <xdr:colOff>127000</xdr:colOff>
      <xdr:row>37</xdr:row>
      <xdr:rowOff>152400</xdr:rowOff>
    </xdr:to>
    <xdr:cxnSp macro="">
      <xdr:nvCxnSpPr>
        <xdr:cNvPr id="340" name="直線コネクタ 339"/>
        <xdr:cNvCxnSpPr/>
      </xdr:nvCxnSpPr>
      <xdr:spPr>
        <a:xfrm>
          <a:off x="15481300" y="64560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114935</xdr:rowOff>
    </xdr:from>
    <xdr:to>
      <xdr:col>76</xdr:col>
      <xdr:colOff>165100</xdr:colOff>
      <xdr:row>38</xdr:row>
      <xdr:rowOff>45085</xdr:rowOff>
    </xdr:to>
    <xdr:sp textlink="">
      <xdr:nvSpPr>
        <xdr:cNvPr id="341" name="楕円 340"/>
        <xdr:cNvSpPr/>
      </xdr:nvSpPr>
      <xdr:spPr>
        <a:xfrm>
          <a:off x="14541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112395</xdr:rowOff>
    </xdr:from>
    <xdr:to>
      <xdr:col>81</xdr:col>
      <xdr:colOff>50800</xdr:colOff>
      <xdr:row>37</xdr:row>
      <xdr:rowOff>165735</xdr:rowOff>
    </xdr:to>
    <xdr:cxnSp macro="">
      <xdr:nvCxnSpPr>
        <xdr:cNvPr id="342" name="直線コネクタ 341"/>
        <xdr:cNvCxnSpPr/>
      </xdr:nvCxnSpPr>
      <xdr:spPr>
        <a:xfrm flipV="1">
          <a:off x="14592300" y="645604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84455</xdr:rowOff>
    </xdr:from>
    <xdr:to>
      <xdr:col>72</xdr:col>
      <xdr:colOff>38100</xdr:colOff>
      <xdr:row>38</xdr:row>
      <xdr:rowOff>14605</xdr:rowOff>
    </xdr:to>
    <xdr:sp textlink="">
      <xdr:nvSpPr>
        <xdr:cNvPr id="343" name="楕円 342"/>
        <xdr:cNvSpPr/>
      </xdr:nvSpPr>
      <xdr:spPr>
        <a:xfrm>
          <a:off x="13652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135255</xdr:rowOff>
    </xdr:from>
    <xdr:to>
      <xdr:col>76</xdr:col>
      <xdr:colOff>114300</xdr:colOff>
      <xdr:row>37</xdr:row>
      <xdr:rowOff>165735</xdr:rowOff>
    </xdr:to>
    <xdr:cxnSp macro="">
      <xdr:nvCxnSpPr>
        <xdr:cNvPr id="344" name="直線コネクタ 343"/>
        <xdr:cNvCxnSpPr/>
      </xdr:nvCxnSpPr>
      <xdr:spPr>
        <a:xfrm>
          <a:off x="13703300" y="64789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76835</xdr:rowOff>
    </xdr:from>
    <xdr:to>
      <xdr:col>67</xdr:col>
      <xdr:colOff>101600</xdr:colOff>
      <xdr:row>38</xdr:row>
      <xdr:rowOff>6985</xdr:rowOff>
    </xdr:to>
    <xdr:sp textlink="">
      <xdr:nvSpPr>
        <xdr:cNvPr id="345" name="楕円 344"/>
        <xdr:cNvSpPr/>
      </xdr:nvSpPr>
      <xdr:spPr>
        <a:xfrm>
          <a:off x="12763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127635</xdr:rowOff>
    </xdr:from>
    <xdr:to>
      <xdr:col>71</xdr:col>
      <xdr:colOff>177800</xdr:colOff>
      <xdr:row>37</xdr:row>
      <xdr:rowOff>135255</xdr:rowOff>
    </xdr:to>
    <xdr:cxnSp macro="">
      <xdr:nvCxnSpPr>
        <xdr:cNvPr id="346" name="直線コネクタ 345"/>
        <xdr:cNvCxnSpPr/>
      </xdr:nvCxnSpPr>
      <xdr:spPr>
        <a:xfrm>
          <a:off x="12814300" y="64712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170197</xdr:rowOff>
    </xdr:from>
    <xdr:ext cx="405111" cy="259045"/>
    <xdr:sp textlink="">
      <xdr:nvSpPr>
        <xdr:cNvPr id="347" name="n_1aveValue【認定こども園・幼稚園・保育所】&#10;有形固定資産減価償却率"/>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164482</xdr:rowOff>
    </xdr:from>
    <xdr:ext cx="405111" cy="259045"/>
    <xdr:sp textlink="">
      <xdr:nvSpPr>
        <xdr:cNvPr id="348" name="n_2aveValue【認定こども園・幼稚園・保育所】&#10;有形固定資産減価償却率"/>
        <xdr:cNvSpPr txBox="1"/>
      </xdr:nvSpPr>
      <xdr:spPr>
        <a:xfrm>
          <a:off x="14389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139717</xdr:rowOff>
    </xdr:from>
    <xdr:ext cx="405111" cy="259045"/>
    <xdr:sp textlink="">
      <xdr:nvSpPr>
        <xdr:cNvPr id="349" name="n_3aveValue【認定こども園・幼稚園・保育所】&#10;有形固定資産減価償却率"/>
        <xdr:cNvSpPr txBox="1"/>
      </xdr:nvSpPr>
      <xdr:spPr>
        <a:xfrm>
          <a:off x="13500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126382</xdr:rowOff>
    </xdr:from>
    <xdr:ext cx="405111" cy="259045"/>
    <xdr:sp textlink="">
      <xdr:nvSpPr>
        <xdr:cNvPr id="350" name="n_4aveValue【認定こども園・幼稚園・保育所】&#10;有形固定資産減価償却率"/>
        <xdr:cNvSpPr txBox="1"/>
      </xdr:nvSpPr>
      <xdr:spPr>
        <a:xfrm>
          <a:off x="12611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154322</xdr:rowOff>
    </xdr:from>
    <xdr:ext cx="405111" cy="259045"/>
    <xdr:sp textlink="">
      <xdr:nvSpPr>
        <xdr:cNvPr id="351" name="n_1mainValue【認定こども園・幼稚園・保育所】&#10;有形固定資産減価償却率"/>
        <xdr:cNvSpPr txBox="1"/>
      </xdr:nvSpPr>
      <xdr:spPr>
        <a:xfrm>
          <a:off x="152660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textlink="">
      <xdr:nvSpPr>
        <xdr:cNvPr id="352" name="n_2mainValue【認定こども園・幼稚園・保育所】&#10;有形固定資産減価償却率"/>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textlink="">
      <xdr:nvSpPr>
        <xdr:cNvPr id="353" name="n_3mainValue【認定こども園・幼稚園・保育所】&#10;有形固定資産減価償却率"/>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169562</xdr:rowOff>
    </xdr:from>
    <xdr:ext cx="405111" cy="259045"/>
    <xdr:sp textlink="">
      <xdr:nvSpPr>
        <xdr:cNvPr id="354" name="n_4mainValue【認定こども園・幼稚園・保育所】&#10;有形固定資産減価償却率"/>
        <xdr:cNvSpPr txBox="1"/>
      </xdr:nvSpPr>
      <xdr:spPr>
        <a:xfrm>
          <a:off x="12611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textlink="">
      <xdr:nvSpPr>
        <xdr:cNvPr id="366" name="テキスト ボックス 3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textlink="">
      <xdr:nvSpPr>
        <xdr:cNvPr id="368" name="テキスト ボックス 3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textlink="">
      <xdr:nvSpPr>
        <xdr:cNvPr id="370" name="テキスト ボックス 3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textlink="">
      <xdr:nvSpPr>
        <xdr:cNvPr id="372" name="テキスト ボックス 3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textlink="">
      <xdr:nvSpPr>
        <xdr:cNvPr id="374" name="テキスト ボックス 3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378" name="直線コネクタ 377"/>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textlink="">
      <xdr:nvSpPr>
        <xdr:cNvPr id="379"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380" name="直線コネクタ 379"/>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textlink="">
      <xdr:nvSpPr>
        <xdr:cNvPr id="381" name="【認定こども園・幼稚園・保育所】&#10;一人当たり面積最大値テキスト"/>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382" name="直線コネクタ 381"/>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textlink="">
      <xdr:nvSpPr>
        <xdr:cNvPr id="383" name="【認定こども園・幼稚園・保育所】&#10;一人当たり面積平均値テキスト"/>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textlink="">
      <xdr:nvSpPr>
        <xdr:cNvPr id="384" name="フローチャート: 判断 383"/>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textlink="">
      <xdr:nvSpPr>
        <xdr:cNvPr id="385" name="フローチャート: 判断 384"/>
        <xdr:cNvSpPr/>
      </xdr:nvSpPr>
      <xdr:spPr>
        <a:xfrm>
          <a:off x="21272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textlink="">
      <xdr:nvSpPr>
        <xdr:cNvPr id="386" name="フローチャート: 判断 385"/>
        <xdr:cNvSpPr/>
      </xdr:nvSpPr>
      <xdr:spPr>
        <a:xfrm>
          <a:off x="2038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17780</xdr:rowOff>
    </xdr:from>
    <xdr:to>
      <xdr:col>102</xdr:col>
      <xdr:colOff>165100</xdr:colOff>
      <xdr:row>38</xdr:row>
      <xdr:rowOff>119380</xdr:rowOff>
    </xdr:to>
    <xdr:sp textlink="">
      <xdr:nvSpPr>
        <xdr:cNvPr id="387" name="フローチャート: 判断 386"/>
        <xdr:cNvSpPr/>
      </xdr:nvSpPr>
      <xdr:spPr>
        <a:xfrm>
          <a:off x="19494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xdr:rowOff>
    </xdr:from>
    <xdr:to>
      <xdr:col>98</xdr:col>
      <xdr:colOff>38100</xdr:colOff>
      <xdr:row>38</xdr:row>
      <xdr:rowOff>104140</xdr:rowOff>
    </xdr:to>
    <xdr:sp textlink="">
      <xdr:nvSpPr>
        <xdr:cNvPr id="388" name="フローチャート: 判断 387"/>
        <xdr:cNvSpPr/>
      </xdr:nvSpPr>
      <xdr:spPr>
        <a:xfrm>
          <a:off x="18605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33020</xdr:rowOff>
    </xdr:from>
    <xdr:to>
      <xdr:col>116</xdr:col>
      <xdr:colOff>114300</xdr:colOff>
      <xdr:row>38</xdr:row>
      <xdr:rowOff>134620</xdr:rowOff>
    </xdr:to>
    <xdr:sp textlink="">
      <xdr:nvSpPr>
        <xdr:cNvPr id="394" name="楕円 393"/>
        <xdr:cNvSpPr/>
      </xdr:nvSpPr>
      <xdr:spPr>
        <a:xfrm>
          <a:off x="22110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55897</xdr:rowOff>
    </xdr:from>
    <xdr:ext cx="469744" cy="259045"/>
    <xdr:sp textlink="">
      <xdr:nvSpPr>
        <xdr:cNvPr id="395" name="【認定こども園・幼稚園・保育所】&#10;一人当たり面積該当値テキスト"/>
        <xdr:cNvSpPr txBox="1"/>
      </xdr:nvSpPr>
      <xdr:spPr>
        <a:xfrm>
          <a:off x="22199600"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17780</xdr:rowOff>
    </xdr:from>
    <xdr:to>
      <xdr:col>112</xdr:col>
      <xdr:colOff>38100</xdr:colOff>
      <xdr:row>38</xdr:row>
      <xdr:rowOff>119380</xdr:rowOff>
    </xdr:to>
    <xdr:sp textlink="">
      <xdr:nvSpPr>
        <xdr:cNvPr id="396" name="楕円 395"/>
        <xdr:cNvSpPr/>
      </xdr:nvSpPr>
      <xdr:spPr>
        <a:xfrm>
          <a:off x="21272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68580</xdr:rowOff>
    </xdr:from>
    <xdr:to>
      <xdr:col>116</xdr:col>
      <xdr:colOff>63500</xdr:colOff>
      <xdr:row>38</xdr:row>
      <xdr:rowOff>83820</xdr:rowOff>
    </xdr:to>
    <xdr:cxnSp macro="">
      <xdr:nvCxnSpPr>
        <xdr:cNvPr id="397" name="直線コネクタ 396"/>
        <xdr:cNvCxnSpPr/>
      </xdr:nvCxnSpPr>
      <xdr:spPr>
        <a:xfrm>
          <a:off x="21323300" y="6583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135890</xdr:rowOff>
    </xdr:from>
    <xdr:to>
      <xdr:col>107</xdr:col>
      <xdr:colOff>101600</xdr:colOff>
      <xdr:row>38</xdr:row>
      <xdr:rowOff>66040</xdr:rowOff>
    </xdr:to>
    <xdr:sp textlink="">
      <xdr:nvSpPr>
        <xdr:cNvPr id="398" name="楕円 397"/>
        <xdr:cNvSpPr/>
      </xdr:nvSpPr>
      <xdr:spPr>
        <a:xfrm>
          <a:off x="20383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xdr:rowOff>
    </xdr:from>
    <xdr:to>
      <xdr:col>111</xdr:col>
      <xdr:colOff>177800</xdr:colOff>
      <xdr:row>38</xdr:row>
      <xdr:rowOff>68580</xdr:rowOff>
    </xdr:to>
    <xdr:cxnSp macro="">
      <xdr:nvCxnSpPr>
        <xdr:cNvPr id="399" name="直線コネクタ 398"/>
        <xdr:cNvCxnSpPr/>
      </xdr:nvCxnSpPr>
      <xdr:spPr>
        <a:xfrm>
          <a:off x="20434300" y="6530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67310</xdr:rowOff>
    </xdr:from>
    <xdr:to>
      <xdr:col>102</xdr:col>
      <xdr:colOff>165100</xdr:colOff>
      <xdr:row>37</xdr:row>
      <xdr:rowOff>168910</xdr:rowOff>
    </xdr:to>
    <xdr:sp textlink="">
      <xdr:nvSpPr>
        <xdr:cNvPr id="400" name="楕円 399"/>
        <xdr:cNvSpPr/>
      </xdr:nvSpPr>
      <xdr:spPr>
        <a:xfrm>
          <a:off x="19494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118110</xdr:rowOff>
    </xdr:from>
    <xdr:to>
      <xdr:col>107</xdr:col>
      <xdr:colOff>50800</xdr:colOff>
      <xdr:row>38</xdr:row>
      <xdr:rowOff>15240</xdr:rowOff>
    </xdr:to>
    <xdr:cxnSp macro="">
      <xdr:nvCxnSpPr>
        <xdr:cNvPr id="401" name="直線コネクタ 400"/>
        <xdr:cNvCxnSpPr/>
      </xdr:nvCxnSpPr>
      <xdr:spPr>
        <a:xfrm>
          <a:off x="19545300" y="6461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52070</xdr:rowOff>
    </xdr:from>
    <xdr:to>
      <xdr:col>98</xdr:col>
      <xdr:colOff>38100</xdr:colOff>
      <xdr:row>37</xdr:row>
      <xdr:rowOff>153670</xdr:rowOff>
    </xdr:to>
    <xdr:sp textlink="">
      <xdr:nvSpPr>
        <xdr:cNvPr id="402" name="楕円 401"/>
        <xdr:cNvSpPr/>
      </xdr:nvSpPr>
      <xdr:spPr>
        <a:xfrm>
          <a:off x="18605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102870</xdr:rowOff>
    </xdr:from>
    <xdr:to>
      <xdr:col>102</xdr:col>
      <xdr:colOff>114300</xdr:colOff>
      <xdr:row>37</xdr:row>
      <xdr:rowOff>118110</xdr:rowOff>
    </xdr:to>
    <xdr:cxnSp macro="">
      <xdr:nvCxnSpPr>
        <xdr:cNvPr id="403" name="直線コネクタ 402"/>
        <xdr:cNvCxnSpPr/>
      </xdr:nvCxnSpPr>
      <xdr:spPr>
        <a:xfrm>
          <a:off x="18656300" y="6446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113047</xdr:rowOff>
    </xdr:from>
    <xdr:ext cx="469744" cy="259045"/>
    <xdr:sp textlink="">
      <xdr:nvSpPr>
        <xdr:cNvPr id="404" name="n_1aveValue【認定こども園・幼稚園・保育所】&#10;一人当たり面積"/>
        <xdr:cNvSpPr txBox="1"/>
      </xdr:nvSpPr>
      <xdr:spPr>
        <a:xfrm>
          <a:off x="21075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95267</xdr:rowOff>
    </xdr:from>
    <xdr:ext cx="469744" cy="259045"/>
    <xdr:sp textlink="">
      <xdr:nvSpPr>
        <xdr:cNvPr id="405" name="n_2aveValue【認定こども園・幼稚園・保育所】&#10;一人当たり面積"/>
        <xdr:cNvSpPr txBox="1"/>
      </xdr:nvSpPr>
      <xdr:spPr>
        <a:xfrm>
          <a:off x="20199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110507</xdr:rowOff>
    </xdr:from>
    <xdr:ext cx="469744" cy="259045"/>
    <xdr:sp textlink="">
      <xdr:nvSpPr>
        <xdr:cNvPr id="406" name="n_3aveValue【認定こども園・幼稚園・保育所】&#10;一人当たり面積"/>
        <xdr:cNvSpPr txBox="1"/>
      </xdr:nvSpPr>
      <xdr:spPr>
        <a:xfrm>
          <a:off x="19310427"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95267</xdr:rowOff>
    </xdr:from>
    <xdr:ext cx="469744" cy="259045"/>
    <xdr:sp textlink="">
      <xdr:nvSpPr>
        <xdr:cNvPr id="407" name="n_4aveValue【認定こども園・幼稚園・保育所】&#10;一人当たり面積"/>
        <xdr:cNvSpPr txBox="1"/>
      </xdr:nvSpPr>
      <xdr:spPr>
        <a:xfrm>
          <a:off x="18421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110507</xdr:rowOff>
    </xdr:from>
    <xdr:ext cx="469744" cy="259045"/>
    <xdr:sp textlink="">
      <xdr:nvSpPr>
        <xdr:cNvPr id="408" name="n_1mainValue【認定こども園・幼稚園・保育所】&#10;一人当たり面積"/>
        <xdr:cNvSpPr txBox="1"/>
      </xdr:nvSpPr>
      <xdr:spPr>
        <a:xfrm>
          <a:off x="21075727"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textlink="">
      <xdr:nvSpPr>
        <xdr:cNvPr id="409" name="n_2main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13987</xdr:rowOff>
    </xdr:from>
    <xdr:ext cx="469744" cy="259045"/>
    <xdr:sp textlink="">
      <xdr:nvSpPr>
        <xdr:cNvPr id="410" name="n_3mainValue【認定こども園・幼稚園・保育所】&#10;一人当たり面積"/>
        <xdr:cNvSpPr txBox="1"/>
      </xdr:nvSpPr>
      <xdr:spPr>
        <a:xfrm>
          <a:off x="193104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170197</xdr:rowOff>
    </xdr:from>
    <xdr:ext cx="469744" cy="259045"/>
    <xdr:sp textlink="">
      <xdr:nvSpPr>
        <xdr:cNvPr id="411" name="n_4mainValue【認定こども園・幼稚園・保育所】&#10;一人当たり面積"/>
        <xdr:cNvSpPr txBox="1"/>
      </xdr:nvSpPr>
      <xdr:spPr>
        <a:xfrm>
          <a:off x="184214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textlink="">
      <xdr:nvSpPr>
        <xdr:cNvPr id="424" name="テキスト ボックス 42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textlink="">
      <xdr:nvSpPr>
        <xdr:cNvPr id="426" name="テキスト ボックス 4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textlink="">
      <xdr:nvSpPr>
        <xdr:cNvPr id="428" name="テキスト ボックス 4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textlink="">
      <xdr:nvSpPr>
        <xdr:cNvPr id="430" name="テキスト ボックス 4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textlink="">
      <xdr:nvSpPr>
        <xdr:cNvPr id="432" name="テキスト ボックス 4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textlink="">
      <xdr:nvSpPr>
        <xdr:cNvPr id="434" name="テキスト ボックス 4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436" name="直線コネクタ 435"/>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textlink="">
      <xdr:nvSpPr>
        <xdr:cNvPr id="437" name="【学校施設】&#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438" name="直線コネクタ 437"/>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textlink="">
      <xdr:nvSpPr>
        <xdr:cNvPr id="439"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440" name="直線コネクタ 439"/>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textlink="">
      <xdr:nvSpPr>
        <xdr:cNvPr id="441" name="【学校施設】&#10;有形固定資産減価償却率平均値テキスト"/>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textlink="">
      <xdr:nvSpPr>
        <xdr:cNvPr id="442" name="フローチャート: 判断 441"/>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textlink="">
      <xdr:nvSpPr>
        <xdr:cNvPr id="443" name="フローチャート: 判断 442"/>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67310</xdr:rowOff>
    </xdr:from>
    <xdr:to>
      <xdr:col>76</xdr:col>
      <xdr:colOff>165100</xdr:colOff>
      <xdr:row>58</xdr:row>
      <xdr:rowOff>168910</xdr:rowOff>
    </xdr:to>
    <xdr:sp textlink="">
      <xdr:nvSpPr>
        <xdr:cNvPr id="444" name="フローチャート: 判断 443"/>
        <xdr:cNvSpPr/>
      </xdr:nvSpPr>
      <xdr:spPr>
        <a:xfrm>
          <a:off x="14541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67310</xdr:rowOff>
    </xdr:from>
    <xdr:to>
      <xdr:col>72</xdr:col>
      <xdr:colOff>38100</xdr:colOff>
      <xdr:row>58</xdr:row>
      <xdr:rowOff>168910</xdr:rowOff>
    </xdr:to>
    <xdr:sp textlink="">
      <xdr:nvSpPr>
        <xdr:cNvPr id="445" name="フローチャート: 判断 444"/>
        <xdr:cNvSpPr/>
      </xdr:nvSpPr>
      <xdr:spPr>
        <a:xfrm>
          <a:off x="13652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48260</xdr:rowOff>
    </xdr:from>
    <xdr:to>
      <xdr:col>67</xdr:col>
      <xdr:colOff>101600</xdr:colOff>
      <xdr:row>58</xdr:row>
      <xdr:rowOff>149860</xdr:rowOff>
    </xdr:to>
    <xdr:sp textlink="">
      <xdr:nvSpPr>
        <xdr:cNvPr id="446" name="フローチャート: 判断 445"/>
        <xdr:cNvSpPr/>
      </xdr:nvSpPr>
      <xdr:spPr>
        <a:xfrm>
          <a:off x="12763500" y="999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93980</xdr:rowOff>
    </xdr:from>
    <xdr:to>
      <xdr:col>85</xdr:col>
      <xdr:colOff>177800</xdr:colOff>
      <xdr:row>57</xdr:row>
      <xdr:rowOff>24130</xdr:rowOff>
    </xdr:to>
    <xdr:sp textlink="">
      <xdr:nvSpPr>
        <xdr:cNvPr id="452" name="楕円 451"/>
        <xdr:cNvSpPr/>
      </xdr:nvSpPr>
      <xdr:spPr>
        <a:xfrm>
          <a:off x="162687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116857</xdr:rowOff>
    </xdr:from>
    <xdr:ext cx="405111" cy="259045"/>
    <xdr:sp textlink="">
      <xdr:nvSpPr>
        <xdr:cNvPr id="453" name="【学校施設】&#10;有形固定資産減価償却率該当値テキスト"/>
        <xdr:cNvSpPr txBox="1"/>
      </xdr:nvSpPr>
      <xdr:spPr>
        <a:xfrm>
          <a:off x="16357600"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40640</xdr:rowOff>
    </xdr:from>
    <xdr:to>
      <xdr:col>81</xdr:col>
      <xdr:colOff>101600</xdr:colOff>
      <xdr:row>56</xdr:row>
      <xdr:rowOff>142240</xdr:rowOff>
    </xdr:to>
    <xdr:sp textlink="">
      <xdr:nvSpPr>
        <xdr:cNvPr id="454" name="楕円 453"/>
        <xdr:cNvSpPr/>
      </xdr:nvSpPr>
      <xdr:spPr>
        <a:xfrm>
          <a:off x="15430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91440</xdr:rowOff>
    </xdr:from>
    <xdr:to>
      <xdr:col>85</xdr:col>
      <xdr:colOff>127000</xdr:colOff>
      <xdr:row>56</xdr:row>
      <xdr:rowOff>144780</xdr:rowOff>
    </xdr:to>
    <xdr:cxnSp macro="">
      <xdr:nvCxnSpPr>
        <xdr:cNvPr id="455" name="直線コネクタ 454"/>
        <xdr:cNvCxnSpPr/>
      </xdr:nvCxnSpPr>
      <xdr:spPr>
        <a:xfrm>
          <a:off x="15481300" y="96926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139700</xdr:rowOff>
    </xdr:from>
    <xdr:to>
      <xdr:col>76</xdr:col>
      <xdr:colOff>165100</xdr:colOff>
      <xdr:row>56</xdr:row>
      <xdr:rowOff>69850</xdr:rowOff>
    </xdr:to>
    <xdr:sp textlink="">
      <xdr:nvSpPr>
        <xdr:cNvPr id="456" name="楕円 455"/>
        <xdr:cNvSpPr/>
      </xdr:nvSpPr>
      <xdr:spPr>
        <a:xfrm>
          <a:off x="14541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19050</xdr:rowOff>
    </xdr:from>
    <xdr:to>
      <xdr:col>81</xdr:col>
      <xdr:colOff>50800</xdr:colOff>
      <xdr:row>56</xdr:row>
      <xdr:rowOff>91440</xdr:rowOff>
    </xdr:to>
    <xdr:cxnSp macro="">
      <xdr:nvCxnSpPr>
        <xdr:cNvPr id="457" name="直線コネクタ 456"/>
        <xdr:cNvCxnSpPr/>
      </xdr:nvCxnSpPr>
      <xdr:spPr>
        <a:xfrm>
          <a:off x="14592300" y="96202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78740</xdr:rowOff>
    </xdr:from>
    <xdr:to>
      <xdr:col>72</xdr:col>
      <xdr:colOff>38100</xdr:colOff>
      <xdr:row>56</xdr:row>
      <xdr:rowOff>8890</xdr:rowOff>
    </xdr:to>
    <xdr:sp textlink="">
      <xdr:nvSpPr>
        <xdr:cNvPr id="458" name="楕円 457"/>
        <xdr:cNvSpPr/>
      </xdr:nvSpPr>
      <xdr:spPr>
        <a:xfrm>
          <a:off x="13652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129540</xdr:rowOff>
    </xdr:from>
    <xdr:to>
      <xdr:col>76</xdr:col>
      <xdr:colOff>114300</xdr:colOff>
      <xdr:row>56</xdr:row>
      <xdr:rowOff>19050</xdr:rowOff>
    </xdr:to>
    <xdr:cxnSp macro="">
      <xdr:nvCxnSpPr>
        <xdr:cNvPr id="459" name="直線コネクタ 458"/>
        <xdr:cNvCxnSpPr/>
      </xdr:nvCxnSpPr>
      <xdr:spPr>
        <a:xfrm>
          <a:off x="13703300" y="95592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59690</xdr:rowOff>
    </xdr:from>
    <xdr:to>
      <xdr:col>67</xdr:col>
      <xdr:colOff>101600</xdr:colOff>
      <xdr:row>55</xdr:row>
      <xdr:rowOff>161290</xdr:rowOff>
    </xdr:to>
    <xdr:sp textlink="">
      <xdr:nvSpPr>
        <xdr:cNvPr id="460" name="楕円 459"/>
        <xdr:cNvSpPr/>
      </xdr:nvSpPr>
      <xdr:spPr>
        <a:xfrm>
          <a:off x="12763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110490</xdr:rowOff>
    </xdr:from>
    <xdr:to>
      <xdr:col>71</xdr:col>
      <xdr:colOff>177800</xdr:colOff>
      <xdr:row>55</xdr:row>
      <xdr:rowOff>129540</xdr:rowOff>
    </xdr:to>
    <xdr:cxnSp macro="">
      <xdr:nvCxnSpPr>
        <xdr:cNvPr id="461" name="直線コネクタ 460"/>
        <xdr:cNvCxnSpPr/>
      </xdr:nvCxnSpPr>
      <xdr:spPr>
        <a:xfrm>
          <a:off x="12814300" y="95402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11447</xdr:rowOff>
    </xdr:from>
    <xdr:ext cx="405111" cy="259045"/>
    <xdr:sp textlink="">
      <xdr:nvSpPr>
        <xdr:cNvPr id="462" name="n_1aveValue【学校施設】&#10;有形固定資産減価償却率"/>
        <xdr:cNvSpPr txBox="1"/>
      </xdr:nvSpPr>
      <xdr:spPr>
        <a:xfrm>
          <a:off x="152660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160037</xdr:rowOff>
    </xdr:from>
    <xdr:ext cx="405111" cy="259045"/>
    <xdr:sp textlink="">
      <xdr:nvSpPr>
        <xdr:cNvPr id="463" name="n_2aveValue【学校施設】&#10;有形固定資産減価償却率"/>
        <xdr:cNvSpPr txBox="1"/>
      </xdr:nvSpPr>
      <xdr:spPr>
        <a:xfrm>
          <a:off x="1438974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160037</xdr:rowOff>
    </xdr:from>
    <xdr:ext cx="405111" cy="259045"/>
    <xdr:sp textlink="">
      <xdr:nvSpPr>
        <xdr:cNvPr id="464" name="n_3aveValue【学校施設】&#10;有形固定資産減価償却率"/>
        <xdr:cNvSpPr txBox="1"/>
      </xdr:nvSpPr>
      <xdr:spPr>
        <a:xfrm>
          <a:off x="1350074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140987</xdr:rowOff>
    </xdr:from>
    <xdr:ext cx="405111" cy="259045"/>
    <xdr:sp textlink="">
      <xdr:nvSpPr>
        <xdr:cNvPr id="465" name="n_4aveValue【学校施設】&#10;有形固定資産減価償却率"/>
        <xdr:cNvSpPr txBox="1"/>
      </xdr:nvSpPr>
      <xdr:spPr>
        <a:xfrm>
          <a:off x="1261174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158767</xdr:rowOff>
    </xdr:from>
    <xdr:ext cx="405111" cy="259045"/>
    <xdr:sp textlink="">
      <xdr:nvSpPr>
        <xdr:cNvPr id="466" name="n_1mainValue【学校施設】&#10;有形固定資産減価償却率"/>
        <xdr:cNvSpPr txBox="1"/>
      </xdr:nvSpPr>
      <xdr:spPr>
        <a:xfrm>
          <a:off x="152660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86377</xdr:rowOff>
    </xdr:from>
    <xdr:ext cx="405111" cy="259045"/>
    <xdr:sp textlink="">
      <xdr:nvSpPr>
        <xdr:cNvPr id="467" name="n_2mainValue【学校施設】&#10;有形固定資産減価償却率"/>
        <xdr:cNvSpPr txBox="1"/>
      </xdr:nvSpPr>
      <xdr:spPr>
        <a:xfrm>
          <a:off x="14389744"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25417</xdr:rowOff>
    </xdr:from>
    <xdr:ext cx="405111" cy="259045"/>
    <xdr:sp textlink="">
      <xdr:nvSpPr>
        <xdr:cNvPr id="468" name="n_3mainValue【学校施設】&#10;有形固定資産減価償却率"/>
        <xdr:cNvSpPr txBox="1"/>
      </xdr:nvSpPr>
      <xdr:spPr>
        <a:xfrm>
          <a:off x="13500744" y="928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6367</xdr:rowOff>
    </xdr:from>
    <xdr:ext cx="405111" cy="259045"/>
    <xdr:sp textlink="">
      <xdr:nvSpPr>
        <xdr:cNvPr id="469" name="n_4mainValue【学校施設】&#10;有形固定資産減価償却率"/>
        <xdr:cNvSpPr txBox="1"/>
      </xdr:nvSpPr>
      <xdr:spPr>
        <a:xfrm>
          <a:off x="12611744"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496" name="直線コネクタ 495"/>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textlink="">
      <xdr:nvSpPr>
        <xdr:cNvPr id="497" name="【学校施設】&#10;一人当たり面積最小値テキスト"/>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498" name="直線コネクタ 497"/>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textlink="">
      <xdr:nvSpPr>
        <xdr:cNvPr id="499" name="【学校施設】&#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00" name="直線コネクタ 499"/>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157860</xdr:rowOff>
    </xdr:from>
    <xdr:ext cx="469744" cy="259045"/>
    <xdr:sp textlink="">
      <xdr:nvSpPr>
        <xdr:cNvPr id="501" name="【学校施設】&#10;一人当たり面積平均値テキスト"/>
        <xdr:cNvSpPr txBox="1"/>
      </xdr:nvSpPr>
      <xdr:spPr>
        <a:xfrm>
          <a:off x="22199600" y="10273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textlink="">
      <xdr:nvSpPr>
        <xdr:cNvPr id="502" name="フローチャート: 判断 501"/>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129903</xdr:rowOff>
    </xdr:from>
    <xdr:to>
      <xdr:col>112</xdr:col>
      <xdr:colOff>38100</xdr:colOff>
      <xdr:row>59</xdr:row>
      <xdr:rowOff>60053</xdr:rowOff>
    </xdr:to>
    <xdr:sp textlink="">
      <xdr:nvSpPr>
        <xdr:cNvPr id="503" name="フローチャート: 判断 502"/>
        <xdr:cNvSpPr/>
      </xdr:nvSpPr>
      <xdr:spPr>
        <a:xfrm>
          <a:off x="21272500" y="100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162560</xdr:rowOff>
    </xdr:from>
    <xdr:to>
      <xdr:col>107</xdr:col>
      <xdr:colOff>101600</xdr:colOff>
      <xdr:row>59</xdr:row>
      <xdr:rowOff>92710</xdr:rowOff>
    </xdr:to>
    <xdr:sp textlink="">
      <xdr:nvSpPr>
        <xdr:cNvPr id="504" name="フローチャート: 判断 503"/>
        <xdr:cNvSpPr/>
      </xdr:nvSpPr>
      <xdr:spPr>
        <a:xfrm>
          <a:off x="2038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165826</xdr:rowOff>
    </xdr:from>
    <xdr:to>
      <xdr:col>102</xdr:col>
      <xdr:colOff>165100</xdr:colOff>
      <xdr:row>59</xdr:row>
      <xdr:rowOff>95976</xdr:rowOff>
    </xdr:to>
    <xdr:sp textlink="">
      <xdr:nvSpPr>
        <xdr:cNvPr id="505" name="フローチャート: 判断 504"/>
        <xdr:cNvSpPr/>
      </xdr:nvSpPr>
      <xdr:spPr>
        <a:xfrm>
          <a:off x="19494500" y="1010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7438</xdr:rowOff>
    </xdr:from>
    <xdr:to>
      <xdr:col>98</xdr:col>
      <xdr:colOff>38100</xdr:colOff>
      <xdr:row>59</xdr:row>
      <xdr:rowOff>109038</xdr:rowOff>
    </xdr:to>
    <xdr:sp textlink="">
      <xdr:nvSpPr>
        <xdr:cNvPr id="506" name="フローチャート: 判断 505"/>
        <xdr:cNvSpPr/>
      </xdr:nvSpPr>
      <xdr:spPr>
        <a:xfrm>
          <a:off x="18605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151674</xdr:rowOff>
    </xdr:from>
    <xdr:to>
      <xdr:col>116</xdr:col>
      <xdr:colOff>114300</xdr:colOff>
      <xdr:row>57</xdr:row>
      <xdr:rowOff>81824</xdr:rowOff>
    </xdr:to>
    <xdr:sp textlink="">
      <xdr:nvSpPr>
        <xdr:cNvPr id="512" name="楕円 511"/>
        <xdr:cNvSpPr/>
      </xdr:nvSpPr>
      <xdr:spPr>
        <a:xfrm>
          <a:off x="22110700" y="97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3101</xdr:rowOff>
    </xdr:from>
    <xdr:ext cx="469744" cy="259045"/>
    <xdr:sp textlink="">
      <xdr:nvSpPr>
        <xdr:cNvPr id="513" name="【学校施設】&#10;一人当たり面積該当値テキスト"/>
        <xdr:cNvSpPr txBox="1"/>
      </xdr:nvSpPr>
      <xdr:spPr>
        <a:xfrm>
          <a:off x="22199600" y="960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115751</xdr:rowOff>
    </xdr:from>
    <xdr:to>
      <xdr:col>112</xdr:col>
      <xdr:colOff>38100</xdr:colOff>
      <xdr:row>57</xdr:row>
      <xdr:rowOff>45901</xdr:rowOff>
    </xdr:to>
    <xdr:sp textlink="">
      <xdr:nvSpPr>
        <xdr:cNvPr id="514" name="楕円 513"/>
        <xdr:cNvSpPr/>
      </xdr:nvSpPr>
      <xdr:spPr>
        <a:xfrm>
          <a:off x="21272500" y="97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166551</xdr:rowOff>
    </xdr:from>
    <xdr:to>
      <xdr:col>116</xdr:col>
      <xdr:colOff>63500</xdr:colOff>
      <xdr:row>57</xdr:row>
      <xdr:rowOff>31024</xdr:rowOff>
    </xdr:to>
    <xdr:cxnSp macro="">
      <xdr:nvCxnSpPr>
        <xdr:cNvPr id="515" name="直線コネクタ 514"/>
        <xdr:cNvCxnSpPr/>
      </xdr:nvCxnSpPr>
      <xdr:spPr>
        <a:xfrm>
          <a:off x="21323300" y="97677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100512</xdr:rowOff>
    </xdr:from>
    <xdr:to>
      <xdr:col>107</xdr:col>
      <xdr:colOff>101600</xdr:colOff>
      <xdr:row>57</xdr:row>
      <xdr:rowOff>30662</xdr:rowOff>
    </xdr:to>
    <xdr:sp textlink="">
      <xdr:nvSpPr>
        <xdr:cNvPr id="516" name="楕円 515"/>
        <xdr:cNvSpPr/>
      </xdr:nvSpPr>
      <xdr:spPr>
        <a:xfrm>
          <a:off x="20383500" y="970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151312</xdr:rowOff>
    </xdr:from>
    <xdr:to>
      <xdr:col>111</xdr:col>
      <xdr:colOff>177800</xdr:colOff>
      <xdr:row>56</xdr:row>
      <xdr:rowOff>166551</xdr:rowOff>
    </xdr:to>
    <xdr:cxnSp macro="">
      <xdr:nvCxnSpPr>
        <xdr:cNvPr id="517" name="直線コネクタ 516"/>
        <xdr:cNvCxnSpPr/>
      </xdr:nvCxnSpPr>
      <xdr:spPr>
        <a:xfrm>
          <a:off x="20434300" y="9752512"/>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62412</xdr:rowOff>
    </xdr:from>
    <xdr:to>
      <xdr:col>102</xdr:col>
      <xdr:colOff>165100</xdr:colOff>
      <xdr:row>56</xdr:row>
      <xdr:rowOff>164012</xdr:rowOff>
    </xdr:to>
    <xdr:sp textlink="">
      <xdr:nvSpPr>
        <xdr:cNvPr id="518" name="楕円 517"/>
        <xdr:cNvSpPr/>
      </xdr:nvSpPr>
      <xdr:spPr>
        <a:xfrm>
          <a:off x="19494500" y="96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113212</xdr:rowOff>
    </xdr:from>
    <xdr:to>
      <xdr:col>107</xdr:col>
      <xdr:colOff>50800</xdr:colOff>
      <xdr:row>56</xdr:row>
      <xdr:rowOff>151312</xdr:rowOff>
    </xdr:to>
    <xdr:cxnSp macro="">
      <xdr:nvCxnSpPr>
        <xdr:cNvPr id="519" name="直線コネクタ 518"/>
        <xdr:cNvCxnSpPr/>
      </xdr:nvCxnSpPr>
      <xdr:spPr>
        <a:xfrm>
          <a:off x="19545300" y="9714412"/>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10160</xdr:rowOff>
    </xdr:from>
    <xdr:to>
      <xdr:col>98</xdr:col>
      <xdr:colOff>38100</xdr:colOff>
      <xdr:row>56</xdr:row>
      <xdr:rowOff>111760</xdr:rowOff>
    </xdr:to>
    <xdr:sp textlink="">
      <xdr:nvSpPr>
        <xdr:cNvPr id="520" name="楕円 519"/>
        <xdr:cNvSpPr/>
      </xdr:nvSpPr>
      <xdr:spPr>
        <a:xfrm>
          <a:off x="18605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60960</xdr:rowOff>
    </xdr:from>
    <xdr:to>
      <xdr:col>102</xdr:col>
      <xdr:colOff>114300</xdr:colOff>
      <xdr:row>56</xdr:row>
      <xdr:rowOff>113212</xdr:rowOff>
    </xdr:to>
    <xdr:cxnSp macro="">
      <xdr:nvCxnSpPr>
        <xdr:cNvPr id="521" name="直線コネクタ 520"/>
        <xdr:cNvCxnSpPr/>
      </xdr:nvCxnSpPr>
      <xdr:spPr>
        <a:xfrm>
          <a:off x="18656300" y="96621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51180</xdr:rowOff>
    </xdr:from>
    <xdr:ext cx="469744" cy="259045"/>
    <xdr:sp textlink="">
      <xdr:nvSpPr>
        <xdr:cNvPr id="522" name="n_1aveValue【学校施設】&#10;一人当たり面積"/>
        <xdr:cNvSpPr txBox="1"/>
      </xdr:nvSpPr>
      <xdr:spPr>
        <a:xfrm>
          <a:off x="21075727" y="1016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83837</xdr:rowOff>
    </xdr:from>
    <xdr:ext cx="469744" cy="259045"/>
    <xdr:sp textlink="">
      <xdr:nvSpPr>
        <xdr:cNvPr id="523" name="n_2aveValue【学校施設】&#10;一人当たり面積"/>
        <xdr:cNvSpPr txBox="1"/>
      </xdr:nvSpPr>
      <xdr:spPr>
        <a:xfrm>
          <a:off x="20199427" y="101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87103</xdr:rowOff>
    </xdr:from>
    <xdr:ext cx="469744" cy="259045"/>
    <xdr:sp textlink="">
      <xdr:nvSpPr>
        <xdr:cNvPr id="524" name="n_3aveValue【学校施設】&#10;一人当たり面積"/>
        <xdr:cNvSpPr txBox="1"/>
      </xdr:nvSpPr>
      <xdr:spPr>
        <a:xfrm>
          <a:off x="19310427" y="1020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100165</xdr:rowOff>
    </xdr:from>
    <xdr:ext cx="469744" cy="259045"/>
    <xdr:sp textlink="">
      <xdr:nvSpPr>
        <xdr:cNvPr id="525" name="n_4aveValue【学校施設】&#10;一人当たり面積"/>
        <xdr:cNvSpPr txBox="1"/>
      </xdr:nvSpPr>
      <xdr:spPr>
        <a:xfrm>
          <a:off x="18421427" y="1021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62428</xdr:rowOff>
    </xdr:from>
    <xdr:ext cx="469744" cy="259045"/>
    <xdr:sp textlink="">
      <xdr:nvSpPr>
        <xdr:cNvPr id="526" name="n_1mainValue【学校施設】&#10;一人当たり面積"/>
        <xdr:cNvSpPr txBox="1"/>
      </xdr:nvSpPr>
      <xdr:spPr>
        <a:xfrm>
          <a:off x="21075727" y="949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47189</xdr:rowOff>
    </xdr:from>
    <xdr:ext cx="469744" cy="259045"/>
    <xdr:sp textlink="">
      <xdr:nvSpPr>
        <xdr:cNvPr id="527" name="n_2mainValue【学校施設】&#10;一人当たり面積"/>
        <xdr:cNvSpPr txBox="1"/>
      </xdr:nvSpPr>
      <xdr:spPr>
        <a:xfrm>
          <a:off x="20199427" y="947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9089</xdr:rowOff>
    </xdr:from>
    <xdr:ext cx="469744" cy="259045"/>
    <xdr:sp textlink="">
      <xdr:nvSpPr>
        <xdr:cNvPr id="528" name="n_3mainValue【学校施設】&#10;一人当たり面積"/>
        <xdr:cNvSpPr txBox="1"/>
      </xdr:nvSpPr>
      <xdr:spPr>
        <a:xfrm>
          <a:off x="19310427" y="943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128287</xdr:rowOff>
    </xdr:from>
    <xdr:ext cx="469744" cy="259045"/>
    <xdr:sp textlink="">
      <xdr:nvSpPr>
        <xdr:cNvPr id="529" name="n_4mainValue【学校施設】&#10;一人当たり面積"/>
        <xdr:cNvSpPr txBox="1"/>
      </xdr:nvSpPr>
      <xdr:spPr>
        <a:xfrm>
          <a:off x="18421427" y="938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537" name="正方形/長方形 5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545" name="正方形/長方形 5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547" name="正方形/長方形 5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548" name="正方形/長方形 5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549" name="正方形/長方形 5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550" name="正方形/長方形 5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551" name="正方形/長方形 5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552" name="正方形/長方形 5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553" name="正方形/長方形 5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554" name="テキスト ボックス 5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556" name="テキスト ボックス 5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7" name="直線コネクタ 55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textlink="">
      <xdr:nvSpPr>
        <xdr:cNvPr id="558" name="テキスト ボックス 55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9" name="直線コネクタ 55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textlink="">
      <xdr:nvSpPr>
        <xdr:cNvPr id="560" name="テキスト ボックス 55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1" name="直線コネクタ 5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textlink="">
      <xdr:nvSpPr>
        <xdr:cNvPr id="562" name="テキスト ボックス 5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3" name="直線コネクタ 56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textlink="">
      <xdr:nvSpPr>
        <xdr:cNvPr id="564" name="テキスト ボックス 56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5" name="直線コネクタ 56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textlink="">
      <xdr:nvSpPr>
        <xdr:cNvPr id="566" name="テキスト ボックス 56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textlink="">
      <xdr:nvSpPr>
        <xdr:cNvPr id="568" name="テキスト ボックス 56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textlink="">
      <xdr:nvSpPr>
        <xdr:cNvPr id="56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570" name="直線コネクタ 569"/>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textlink="">
      <xdr:nvSpPr>
        <xdr:cNvPr id="571" name="【公民館】&#10;有形固定資産減価償却率最小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572" name="直線コネクタ 571"/>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textlink="">
      <xdr:nvSpPr>
        <xdr:cNvPr id="573" name="【公民館】&#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574" name="直線コネクタ 573"/>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textlink="">
      <xdr:nvSpPr>
        <xdr:cNvPr id="575" name="【公民館】&#10;有形固定資産減価償却率平均値テキスト"/>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textlink="">
      <xdr:nvSpPr>
        <xdr:cNvPr id="576" name="フローチャート: 判断 575"/>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textlink="">
      <xdr:nvSpPr>
        <xdr:cNvPr id="577" name="フローチャート: 判断 576"/>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textlink="">
      <xdr:nvSpPr>
        <xdr:cNvPr id="578" name="フローチャート: 判断 577"/>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textlink="">
      <xdr:nvSpPr>
        <xdr:cNvPr id="579" name="フローチャート: 判断 578"/>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textlink="">
      <xdr:nvSpPr>
        <xdr:cNvPr id="580" name="フローチャート: 判断 579"/>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113030</xdr:rowOff>
    </xdr:from>
    <xdr:to>
      <xdr:col>85</xdr:col>
      <xdr:colOff>177800</xdr:colOff>
      <xdr:row>104</xdr:row>
      <xdr:rowOff>43180</xdr:rowOff>
    </xdr:to>
    <xdr:sp textlink="">
      <xdr:nvSpPr>
        <xdr:cNvPr id="586" name="楕円 585"/>
        <xdr:cNvSpPr/>
      </xdr:nvSpPr>
      <xdr:spPr>
        <a:xfrm>
          <a:off x="162687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135907</xdr:rowOff>
    </xdr:from>
    <xdr:ext cx="405111" cy="259045"/>
    <xdr:sp textlink="">
      <xdr:nvSpPr>
        <xdr:cNvPr id="587" name="【公民館】&#10;有形固定資産減価償却率該当値テキスト"/>
        <xdr:cNvSpPr txBox="1"/>
      </xdr:nvSpPr>
      <xdr:spPr>
        <a:xfrm>
          <a:off x="16357600"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67311</xdr:rowOff>
    </xdr:from>
    <xdr:to>
      <xdr:col>81</xdr:col>
      <xdr:colOff>101600</xdr:colOff>
      <xdr:row>103</xdr:row>
      <xdr:rowOff>168911</xdr:rowOff>
    </xdr:to>
    <xdr:sp textlink="">
      <xdr:nvSpPr>
        <xdr:cNvPr id="588" name="楕円 587"/>
        <xdr:cNvSpPr/>
      </xdr:nvSpPr>
      <xdr:spPr>
        <a:xfrm>
          <a:off x="15430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118111</xdr:rowOff>
    </xdr:from>
    <xdr:to>
      <xdr:col>85</xdr:col>
      <xdr:colOff>127000</xdr:colOff>
      <xdr:row>103</xdr:row>
      <xdr:rowOff>163830</xdr:rowOff>
    </xdr:to>
    <xdr:cxnSp macro="">
      <xdr:nvCxnSpPr>
        <xdr:cNvPr id="589" name="直線コネクタ 588"/>
        <xdr:cNvCxnSpPr/>
      </xdr:nvCxnSpPr>
      <xdr:spPr>
        <a:xfrm>
          <a:off x="15481300" y="177774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17780</xdr:rowOff>
    </xdr:from>
    <xdr:to>
      <xdr:col>76</xdr:col>
      <xdr:colOff>165100</xdr:colOff>
      <xdr:row>103</xdr:row>
      <xdr:rowOff>119380</xdr:rowOff>
    </xdr:to>
    <xdr:sp textlink="">
      <xdr:nvSpPr>
        <xdr:cNvPr id="590" name="楕円 589"/>
        <xdr:cNvSpPr/>
      </xdr:nvSpPr>
      <xdr:spPr>
        <a:xfrm>
          <a:off x="14541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68580</xdr:rowOff>
    </xdr:from>
    <xdr:to>
      <xdr:col>81</xdr:col>
      <xdr:colOff>50800</xdr:colOff>
      <xdr:row>103</xdr:row>
      <xdr:rowOff>118111</xdr:rowOff>
    </xdr:to>
    <xdr:cxnSp macro="">
      <xdr:nvCxnSpPr>
        <xdr:cNvPr id="591" name="直線コネクタ 590"/>
        <xdr:cNvCxnSpPr/>
      </xdr:nvCxnSpPr>
      <xdr:spPr>
        <a:xfrm>
          <a:off x="14592300" y="177279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143511</xdr:rowOff>
    </xdr:from>
    <xdr:to>
      <xdr:col>72</xdr:col>
      <xdr:colOff>38100</xdr:colOff>
      <xdr:row>103</xdr:row>
      <xdr:rowOff>73661</xdr:rowOff>
    </xdr:to>
    <xdr:sp textlink="">
      <xdr:nvSpPr>
        <xdr:cNvPr id="592" name="楕円 591"/>
        <xdr:cNvSpPr/>
      </xdr:nvSpPr>
      <xdr:spPr>
        <a:xfrm>
          <a:off x="13652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22861</xdr:rowOff>
    </xdr:from>
    <xdr:to>
      <xdr:col>76</xdr:col>
      <xdr:colOff>114300</xdr:colOff>
      <xdr:row>103</xdr:row>
      <xdr:rowOff>68580</xdr:rowOff>
    </xdr:to>
    <xdr:cxnSp macro="">
      <xdr:nvCxnSpPr>
        <xdr:cNvPr id="593" name="直線コネクタ 592"/>
        <xdr:cNvCxnSpPr/>
      </xdr:nvCxnSpPr>
      <xdr:spPr>
        <a:xfrm>
          <a:off x="13703300" y="176822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95886</xdr:rowOff>
    </xdr:from>
    <xdr:to>
      <xdr:col>67</xdr:col>
      <xdr:colOff>101600</xdr:colOff>
      <xdr:row>103</xdr:row>
      <xdr:rowOff>26036</xdr:rowOff>
    </xdr:to>
    <xdr:sp textlink="">
      <xdr:nvSpPr>
        <xdr:cNvPr id="594" name="楕円 593"/>
        <xdr:cNvSpPr/>
      </xdr:nvSpPr>
      <xdr:spPr>
        <a:xfrm>
          <a:off x="12763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146686</xdr:rowOff>
    </xdr:from>
    <xdr:to>
      <xdr:col>71</xdr:col>
      <xdr:colOff>177800</xdr:colOff>
      <xdr:row>103</xdr:row>
      <xdr:rowOff>22861</xdr:rowOff>
    </xdr:to>
    <xdr:cxnSp macro="">
      <xdr:nvCxnSpPr>
        <xdr:cNvPr id="595" name="直線コネクタ 594"/>
        <xdr:cNvCxnSpPr/>
      </xdr:nvCxnSpPr>
      <xdr:spPr>
        <a:xfrm>
          <a:off x="12814300" y="176345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76216</xdr:rowOff>
    </xdr:from>
    <xdr:ext cx="405111" cy="259045"/>
    <xdr:sp textlink="">
      <xdr:nvSpPr>
        <xdr:cNvPr id="596" name="n_1aveValue【公民館】&#10;有形固定資産減価償却率"/>
        <xdr:cNvSpPr txBox="1"/>
      </xdr:nvSpPr>
      <xdr:spPr>
        <a:xfrm>
          <a:off x="15266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textlink="">
      <xdr:nvSpPr>
        <xdr:cNvPr id="597" name="n_2aveValue【公民館】&#10;有形固定資産減価償却率"/>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textlink="">
      <xdr:nvSpPr>
        <xdr:cNvPr id="598" name="n_3aveValue【公民館】&#10;有形固定資産減価償却率"/>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textlink="">
      <xdr:nvSpPr>
        <xdr:cNvPr id="599" name="n_4aveValue【公民館】&#10;有形固定資産減価償却率"/>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13988</xdr:rowOff>
    </xdr:from>
    <xdr:ext cx="405111" cy="259045"/>
    <xdr:sp textlink="">
      <xdr:nvSpPr>
        <xdr:cNvPr id="600" name="n_1mainValue【公民館】&#10;有形固定資産減価償却率"/>
        <xdr:cNvSpPr txBox="1"/>
      </xdr:nvSpPr>
      <xdr:spPr>
        <a:xfrm>
          <a:off x="152660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135907</xdr:rowOff>
    </xdr:from>
    <xdr:ext cx="405111" cy="259045"/>
    <xdr:sp textlink="">
      <xdr:nvSpPr>
        <xdr:cNvPr id="601" name="n_2mainValue【公民館】&#10;有形固定資産減価償却率"/>
        <xdr:cNvSpPr txBox="1"/>
      </xdr:nvSpPr>
      <xdr:spPr>
        <a:xfrm>
          <a:off x="14389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90188</xdr:rowOff>
    </xdr:from>
    <xdr:ext cx="405111" cy="259045"/>
    <xdr:sp textlink="">
      <xdr:nvSpPr>
        <xdr:cNvPr id="602" name="n_3mainValue【公民館】&#10;有形固定資産減価償却率"/>
        <xdr:cNvSpPr txBox="1"/>
      </xdr:nvSpPr>
      <xdr:spPr>
        <a:xfrm>
          <a:off x="13500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42563</xdr:rowOff>
    </xdr:from>
    <xdr:ext cx="405111" cy="259045"/>
    <xdr:sp textlink="">
      <xdr:nvSpPr>
        <xdr:cNvPr id="603" name="n_4mainValue【公民館】&#10;有形固定資産減価償却率"/>
        <xdr:cNvSpPr txBox="1"/>
      </xdr:nvSpPr>
      <xdr:spPr>
        <a:xfrm>
          <a:off x="12611744"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604" name="正方形/長方形 6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605" name="正方形/長方形 6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606" name="正方形/長方形 6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607" name="正方形/長方形 6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608" name="正方形/長方形 6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609" name="正方形/長方形 6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610" name="正方形/長方形 6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611" name="正方形/長方形 6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612" name="テキスト ボックス 6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3" name="直線コネクタ 6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4" name="直線コネクタ 6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textlink="">
      <xdr:nvSpPr>
        <xdr:cNvPr id="615" name="テキスト ボックス 6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6" name="直線コネクタ 6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textlink="">
      <xdr:nvSpPr>
        <xdr:cNvPr id="617" name="テキスト ボックス 6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8" name="直線コネクタ 6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textlink="">
      <xdr:nvSpPr>
        <xdr:cNvPr id="619" name="テキスト ボックス 6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0" name="直線コネクタ 6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textlink="">
      <xdr:nvSpPr>
        <xdr:cNvPr id="621" name="テキスト ボックス 6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2" name="直線コネクタ 6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textlink="">
      <xdr:nvSpPr>
        <xdr:cNvPr id="623" name="テキスト ボックス 6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625" name="テキスト ボックス 6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6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627" name="直線コネクタ 626"/>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textlink="">
      <xdr:nvSpPr>
        <xdr:cNvPr id="628"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29" name="直線コネクタ 628"/>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textlink="">
      <xdr:nvSpPr>
        <xdr:cNvPr id="630" name="【公民館】&#10;一人当たり面積最大値テキスト"/>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631" name="直線コネクタ 630"/>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textlink="">
      <xdr:nvSpPr>
        <xdr:cNvPr id="632" name="【公民館】&#10;一人当たり面積平均値テキスト"/>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textlink="">
      <xdr:nvSpPr>
        <xdr:cNvPr id="633" name="フローチャート: 判断 632"/>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116839</xdr:rowOff>
    </xdr:from>
    <xdr:to>
      <xdr:col>112</xdr:col>
      <xdr:colOff>38100</xdr:colOff>
      <xdr:row>105</xdr:row>
      <xdr:rowOff>46989</xdr:rowOff>
    </xdr:to>
    <xdr:sp textlink="">
      <xdr:nvSpPr>
        <xdr:cNvPr id="634" name="フローチャート: 判断 633"/>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132080</xdr:rowOff>
    </xdr:from>
    <xdr:to>
      <xdr:col>107</xdr:col>
      <xdr:colOff>101600</xdr:colOff>
      <xdr:row>105</xdr:row>
      <xdr:rowOff>62230</xdr:rowOff>
    </xdr:to>
    <xdr:sp textlink="">
      <xdr:nvSpPr>
        <xdr:cNvPr id="635" name="フローチャート: 判断 634"/>
        <xdr:cNvSpPr/>
      </xdr:nvSpPr>
      <xdr:spPr>
        <a:xfrm>
          <a:off x="2038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textlink="">
      <xdr:nvSpPr>
        <xdr:cNvPr id="636" name="フローチャート: 判断 635"/>
        <xdr:cNvSpPr/>
      </xdr:nvSpPr>
      <xdr:spPr>
        <a:xfrm>
          <a:off x="19494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textlink="">
      <xdr:nvSpPr>
        <xdr:cNvPr id="637" name="フローチャート: 判断 636"/>
        <xdr:cNvSpPr/>
      </xdr:nvSpPr>
      <xdr:spPr>
        <a:xfrm>
          <a:off x="18605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147320</xdr:rowOff>
    </xdr:from>
    <xdr:to>
      <xdr:col>116</xdr:col>
      <xdr:colOff>114300</xdr:colOff>
      <xdr:row>101</xdr:row>
      <xdr:rowOff>77470</xdr:rowOff>
    </xdr:to>
    <xdr:sp textlink="">
      <xdr:nvSpPr>
        <xdr:cNvPr id="643" name="楕円 642"/>
        <xdr:cNvSpPr/>
      </xdr:nvSpPr>
      <xdr:spPr>
        <a:xfrm>
          <a:off x="221107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62247</xdr:rowOff>
    </xdr:from>
    <xdr:ext cx="469744" cy="259045"/>
    <xdr:sp textlink="">
      <xdr:nvSpPr>
        <xdr:cNvPr id="644" name="【公民館】&#10;一人当たり面積該当値テキスト"/>
        <xdr:cNvSpPr txBox="1"/>
      </xdr:nvSpPr>
      <xdr:spPr>
        <a:xfrm>
          <a:off x="22199600" y="1720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116839</xdr:rowOff>
    </xdr:from>
    <xdr:to>
      <xdr:col>112</xdr:col>
      <xdr:colOff>38100</xdr:colOff>
      <xdr:row>101</xdr:row>
      <xdr:rowOff>46989</xdr:rowOff>
    </xdr:to>
    <xdr:sp textlink="">
      <xdr:nvSpPr>
        <xdr:cNvPr id="645" name="楕円 644"/>
        <xdr:cNvSpPr/>
      </xdr:nvSpPr>
      <xdr:spPr>
        <a:xfrm>
          <a:off x="21272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167639</xdr:rowOff>
    </xdr:from>
    <xdr:to>
      <xdr:col>116</xdr:col>
      <xdr:colOff>63500</xdr:colOff>
      <xdr:row>101</xdr:row>
      <xdr:rowOff>26670</xdr:rowOff>
    </xdr:to>
    <xdr:cxnSp macro="">
      <xdr:nvCxnSpPr>
        <xdr:cNvPr id="646" name="直線コネクタ 645"/>
        <xdr:cNvCxnSpPr/>
      </xdr:nvCxnSpPr>
      <xdr:spPr>
        <a:xfrm>
          <a:off x="21323300" y="173126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86361</xdr:rowOff>
    </xdr:from>
    <xdr:to>
      <xdr:col>107</xdr:col>
      <xdr:colOff>101600</xdr:colOff>
      <xdr:row>101</xdr:row>
      <xdr:rowOff>16511</xdr:rowOff>
    </xdr:to>
    <xdr:sp textlink="">
      <xdr:nvSpPr>
        <xdr:cNvPr id="647" name="楕円 646"/>
        <xdr:cNvSpPr/>
      </xdr:nvSpPr>
      <xdr:spPr>
        <a:xfrm>
          <a:off x="203835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137161</xdr:rowOff>
    </xdr:from>
    <xdr:to>
      <xdr:col>111</xdr:col>
      <xdr:colOff>177800</xdr:colOff>
      <xdr:row>100</xdr:row>
      <xdr:rowOff>167639</xdr:rowOff>
    </xdr:to>
    <xdr:cxnSp macro="">
      <xdr:nvCxnSpPr>
        <xdr:cNvPr id="648" name="直線コネクタ 647"/>
        <xdr:cNvCxnSpPr/>
      </xdr:nvCxnSpPr>
      <xdr:spPr>
        <a:xfrm>
          <a:off x="20434300" y="17282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55880</xdr:rowOff>
    </xdr:from>
    <xdr:to>
      <xdr:col>102</xdr:col>
      <xdr:colOff>165100</xdr:colOff>
      <xdr:row>100</xdr:row>
      <xdr:rowOff>157480</xdr:rowOff>
    </xdr:to>
    <xdr:sp textlink="">
      <xdr:nvSpPr>
        <xdr:cNvPr id="649" name="楕円 648"/>
        <xdr:cNvSpPr/>
      </xdr:nvSpPr>
      <xdr:spPr>
        <a:xfrm>
          <a:off x="19494500" y="172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106680</xdr:rowOff>
    </xdr:from>
    <xdr:to>
      <xdr:col>107</xdr:col>
      <xdr:colOff>50800</xdr:colOff>
      <xdr:row>100</xdr:row>
      <xdr:rowOff>137161</xdr:rowOff>
    </xdr:to>
    <xdr:cxnSp macro="">
      <xdr:nvCxnSpPr>
        <xdr:cNvPr id="650" name="直線コネクタ 649"/>
        <xdr:cNvCxnSpPr/>
      </xdr:nvCxnSpPr>
      <xdr:spPr>
        <a:xfrm>
          <a:off x="19545300" y="17251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25400</xdr:rowOff>
    </xdr:from>
    <xdr:to>
      <xdr:col>98</xdr:col>
      <xdr:colOff>38100</xdr:colOff>
      <xdr:row>100</xdr:row>
      <xdr:rowOff>127000</xdr:rowOff>
    </xdr:to>
    <xdr:sp textlink="">
      <xdr:nvSpPr>
        <xdr:cNvPr id="651" name="楕円 650"/>
        <xdr:cNvSpPr/>
      </xdr:nvSpPr>
      <xdr:spPr>
        <a:xfrm>
          <a:off x="18605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76200</xdr:rowOff>
    </xdr:from>
    <xdr:to>
      <xdr:col>102</xdr:col>
      <xdr:colOff>114300</xdr:colOff>
      <xdr:row>100</xdr:row>
      <xdr:rowOff>106680</xdr:rowOff>
    </xdr:to>
    <xdr:cxnSp macro="">
      <xdr:nvCxnSpPr>
        <xdr:cNvPr id="652" name="直線コネクタ 651"/>
        <xdr:cNvCxnSpPr/>
      </xdr:nvCxnSpPr>
      <xdr:spPr>
        <a:xfrm>
          <a:off x="18656300" y="17221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38116</xdr:rowOff>
    </xdr:from>
    <xdr:ext cx="469744" cy="259045"/>
    <xdr:sp textlink="">
      <xdr:nvSpPr>
        <xdr:cNvPr id="653" name="n_1aveValue【公民館】&#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textlink="">
      <xdr:nvSpPr>
        <xdr:cNvPr id="654" name="n_2aveValue【公民館】&#10;一人当たり面積"/>
        <xdr:cNvSpPr txBox="1"/>
      </xdr:nvSpPr>
      <xdr:spPr>
        <a:xfrm>
          <a:off x="20199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99077</xdr:rowOff>
    </xdr:from>
    <xdr:ext cx="469744" cy="259045"/>
    <xdr:sp textlink="">
      <xdr:nvSpPr>
        <xdr:cNvPr id="655" name="n_3aveValue【公民館】&#10;一人当たり面積"/>
        <xdr:cNvSpPr txBox="1"/>
      </xdr:nvSpPr>
      <xdr:spPr>
        <a:xfrm>
          <a:off x="19310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60977</xdr:rowOff>
    </xdr:from>
    <xdr:ext cx="469744" cy="259045"/>
    <xdr:sp textlink="">
      <xdr:nvSpPr>
        <xdr:cNvPr id="656" name="n_4aveValue【公民館】&#10;一人当たり面積"/>
        <xdr:cNvSpPr txBox="1"/>
      </xdr:nvSpPr>
      <xdr:spPr>
        <a:xfrm>
          <a:off x="18421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63516</xdr:rowOff>
    </xdr:from>
    <xdr:ext cx="469744" cy="259045"/>
    <xdr:sp textlink="">
      <xdr:nvSpPr>
        <xdr:cNvPr id="657" name="n_1mainValue【公民館】&#10;一人当たり面積"/>
        <xdr:cNvSpPr txBox="1"/>
      </xdr:nvSpPr>
      <xdr:spPr>
        <a:xfrm>
          <a:off x="210757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33038</xdr:rowOff>
    </xdr:from>
    <xdr:ext cx="469744" cy="259045"/>
    <xdr:sp textlink="">
      <xdr:nvSpPr>
        <xdr:cNvPr id="658" name="n_2mainValue【公民館】&#10;一人当たり面積"/>
        <xdr:cNvSpPr txBox="1"/>
      </xdr:nvSpPr>
      <xdr:spPr>
        <a:xfrm>
          <a:off x="20199427"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2557</xdr:rowOff>
    </xdr:from>
    <xdr:ext cx="469744" cy="259045"/>
    <xdr:sp textlink="">
      <xdr:nvSpPr>
        <xdr:cNvPr id="659" name="n_3mainValue【公民館】&#10;一人当たり面積"/>
        <xdr:cNvSpPr txBox="1"/>
      </xdr:nvSpPr>
      <xdr:spPr>
        <a:xfrm>
          <a:off x="19310427" y="1697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143527</xdr:rowOff>
    </xdr:from>
    <xdr:ext cx="469744" cy="259045"/>
    <xdr:sp textlink="">
      <xdr:nvSpPr>
        <xdr:cNvPr id="660" name="n_4mainValue【公民館】&#10;一人当たり面積"/>
        <xdr:cNvSpPr txBox="1"/>
      </xdr:nvSpPr>
      <xdr:spPr>
        <a:xfrm>
          <a:off x="18421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本表における公共施設で、有形固定資産減価償却率が類似団体平均値を上回っているのは、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橋りょうについては、継続的に国の交付金を活用し、点検調査及び修繕設計を行い、効率的なメンテナンスサイクルの確立及び長期的な修繕コストの低減等を図る。また、保育所等については、地域の子育ての拠点として、定期的な点検や計画的な修繕・改修の実施により適切な維持管理に努め、老朽化が著しい施設については、財政負担の平準化に留意しつつ、計画的な修繕・改修を行い、施設の長期利用を図る。一方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は、有形固定資産減価償却率が類似団体平均値を下回っているものの、学校教育系施設は本市の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公共施設延べ床面積の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占めており、施設の統廃合などに計画的に取り組み、市内小・中学校の適正規模及び適正配置を進めていく。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105,772
103,405
123.79
58,423,698
54,724,523
2,997,824
22,907,364
13,368,032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textlink="">
      <xdr:nvSpPr>
        <xdr:cNvPr id="59" name="【図書館】&#10;有形固定資産減価償却率最小値テキスト"/>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textlink="">
      <xdr:nvSpPr>
        <xdr:cNvPr id="61" name="【図書館】&#10;有形固定資産減価償却率最大値テキスト"/>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43016</xdr:rowOff>
    </xdr:from>
    <xdr:ext cx="405111" cy="259045"/>
    <xdr:sp textlink="">
      <xdr:nvSpPr>
        <xdr:cNvPr id="63" name="【図書館】&#10;有形固定資産減価償却率平均値テキスト"/>
        <xdr:cNvSpPr txBox="1"/>
      </xdr:nvSpPr>
      <xdr:spPr>
        <a:xfrm>
          <a:off x="4673600" y="638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textlink="">
      <xdr:nvSpPr>
        <xdr:cNvPr id="64" name="フローチャート: 判断 63"/>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134801</xdr:rowOff>
    </xdr:from>
    <xdr:to>
      <xdr:col>24</xdr:col>
      <xdr:colOff>114300</xdr:colOff>
      <xdr:row>37</xdr:row>
      <xdr:rowOff>64951</xdr:rowOff>
    </xdr:to>
    <xdr:sp textlink="">
      <xdr:nvSpPr>
        <xdr:cNvPr id="74" name="楕円 73"/>
        <xdr:cNvSpPr/>
      </xdr:nvSpPr>
      <xdr:spPr>
        <a:xfrm>
          <a:off x="45847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157678</xdr:rowOff>
    </xdr:from>
    <xdr:ext cx="405111" cy="259045"/>
    <xdr:sp textlink="">
      <xdr:nvSpPr>
        <xdr:cNvPr id="75" name="【図書館】&#10;有形固定資産減価償却率該当値テキスト"/>
        <xdr:cNvSpPr txBox="1"/>
      </xdr:nvSpPr>
      <xdr:spPr>
        <a:xfrm>
          <a:off x="4673600" y="615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93980</xdr:rowOff>
    </xdr:from>
    <xdr:to>
      <xdr:col>20</xdr:col>
      <xdr:colOff>38100</xdr:colOff>
      <xdr:row>37</xdr:row>
      <xdr:rowOff>24130</xdr:rowOff>
    </xdr:to>
    <xdr:sp textlink="">
      <xdr:nvSpPr>
        <xdr:cNvPr id="76" name="楕円 75"/>
        <xdr:cNvSpPr/>
      </xdr:nvSpPr>
      <xdr:spPr>
        <a:xfrm>
          <a:off x="3746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144780</xdr:rowOff>
    </xdr:from>
    <xdr:to>
      <xdr:col>24</xdr:col>
      <xdr:colOff>63500</xdr:colOff>
      <xdr:row>37</xdr:row>
      <xdr:rowOff>14151</xdr:rowOff>
    </xdr:to>
    <xdr:cxnSp macro="">
      <xdr:nvCxnSpPr>
        <xdr:cNvPr id="77" name="直線コネクタ 76"/>
        <xdr:cNvCxnSpPr/>
      </xdr:nvCxnSpPr>
      <xdr:spPr>
        <a:xfrm>
          <a:off x="3797300" y="631698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53158</xdr:rowOff>
    </xdr:from>
    <xdr:to>
      <xdr:col>15</xdr:col>
      <xdr:colOff>101600</xdr:colOff>
      <xdr:row>36</xdr:row>
      <xdr:rowOff>154758</xdr:rowOff>
    </xdr:to>
    <xdr:sp textlink="">
      <xdr:nvSpPr>
        <xdr:cNvPr id="78" name="楕円 77"/>
        <xdr:cNvSpPr/>
      </xdr:nvSpPr>
      <xdr:spPr>
        <a:xfrm>
          <a:off x="2857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103958</xdr:rowOff>
    </xdr:from>
    <xdr:to>
      <xdr:col>19</xdr:col>
      <xdr:colOff>177800</xdr:colOff>
      <xdr:row>36</xdr:row>
      <xdr:rowOff>144780</xdr:rowOff>
    </xdr:to>
    <xdr:cxnSp macro="">
      <xdr:nvCxnSpPr>
        <xdr:cNvPr id="79" name="直線コネクタ 78"/>
        <xdr:cNvCxnSpPr/>
      </xdr:nvCxnSpPr>
      <xdr:spPr>
        <a:xfrm>
          <a:off x="2908300" y="627615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xdr:rowOff>
    </xdr:from>
    <xdr:to>
      <xdr:col>10</xdr:col>
      <xdr:colOff>165100</xdr:colOff>
      <xdr:row>36</xdr:row>
      <xdr:rowOff>115570</xdr:rowOff>
    </xdr:to>
    <xdr:sp textlink="">
      <xdr:nvSpPr>
        <xdr:cNvPr id="80" name="楕円 79"/>
        <xdr:cNvSpPr/>
      </xdr:nvSpPr>
      <xdr:spPr>
        <a:xfrm>
          <a:off x="1968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64770</xdr:rowOff>
    </xdr:from>
    <xdr:to>
      <xdr:col>15</xdr:col>
      <xdr:colOff>50800</xdr:colOff>
      <xdr:row>36</xdr:row>
      <xdr:rowOff>103958</xdr:rowOff>
    </xdr:to>
    <xdr:cxnSp macro="">
      <xdr:nvCxnSpPr>
        <xdr:cNvPr id="81" name="直線コネクタ 80"/>
        <xdr:cNvCxnSpPr/>
      </xdr:nvCxnSpPr>
      <xdr:spPr>
        <a:xfrm>
          <a:off x="2019300" y="623697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151130</xdr:rowOff>
    </xdr:from>
    <xdr:to>
      <xdr:col>6</xdr:col>
      <xdr:colOff>38100</xdr:colOff>
      <xdr:row>36</xdr:row>
      <xdr:rowOff>81280</xdr:rowOff>
    </xdr:to>
    <xdr:sp textlink="">
      <xdr:nvSpPr>
        <xdr:cNvPr id="82" name="楕円 81"/>
        <xdr:cNvSpPr/>
      </xdr:nvSpPr>
      <xdr:spPr>
        <a:xfrm>
          <a:off x="1079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30480</xdr:rowOff>
    </xdr:from>
    <xdr:to>
      <xdr:col>10</xdr:col>
      <xdr:colOff>114300</xdr:colOff>
      <xdr:row>36</xdr:row>
      <xdr:rowOff>64770</xdr:rowOff>
    </xdr:to>
    <xdr:cxnSp macro="">
      <xdr:nvCxnSpPr>
        <xdr:cNvPr id="83" name="直線コネクタ 82"/>
        <xdr:cNvCxnSpPr/>
      </xdr:nvCxnSpPr>
      <xdr:spPr>
        <a:xfrm>
          <a:off x="1130300" y="6202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123026</xdr:rowOff>
    </xdr:from>
    <xdr:ext cx="405111" cy="259045"/>
    <xdr:sp textlink="">
      <xdr:nvSpPr>
        <xdr:cNvPr id="84" name="n_1aveValue【図書館】&#10;有形固定資産減価償却率"/>
        <xdr:cNvSpPr txBox="1"/>
      </xdr:nvSpPr>
      <xdr:spPr>
        <a:xfrm>
          <a:off x="3582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textlink="">
      <xdr:nvSpPr>
        <xdr:cNvPr id="85" name="n_2aveValue【図書館】&#10;有形固定資産減価償却率"/>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67508</xdr:rowOff>
    </xdr:from>
    <xdr:ext cx="405111" cy="259045"/>
    <xdr:sp textlink="">
      <xdr:nvSpPr>
        <xdr:cNvPr id="86" name="n_3aveValue【図書館】&#10;有形固定資産減価償却率"/>
        <xdr:cNvSpPr txBox="1"/>
      </xdr:nvSpPr>
      <xdr:spPr>
        <a:xfrm>
          <a:off x="1816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96900</xdr:rowOff>
    </xdr:from>
    <xdr:ext cx="405111" cy="259045"/>
    <xdr:sp textlink="">
      <xdr:nvSpPr>
        <xdr:cNvPr id="87" name="n_4aveValue【図書館】&#10;有形固定資産減価償却率"/>
        <xdr:cNvSpPr txBox="1"/>
      </xdr:nvSpPr>
      <xdr:spPr>
        <a:xfrm>
          <a:off x="927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40657</xdr:rowOff>
    </xdr:from>
    <xdr:ext cx="405111" cy="259045"/>
    <xdr:sp textlink="">
      <xdr:nvSpPr>
        <xdr:cNvPr id="88" name="n_1mainValue【図書館】&#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171285</xdr:rowOff>
    </xdr:from>
    <xdr:ext cx="405111" cy="259045"/>
    <xdr:sp textlink="">
      <xdr:nvSpPr>
        <xdr:cNvPr id="89" name="n_2mainValue【図書館】&#10;有形固定資産減価償却率"/>
        <xdr:cNvSpPr txBox="1"/>
      </xdr:nvSpPr>
      <xdr:spPr>
        <a:xfrm>
          <a:off x="2705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132097</xdr:rowOff>
    </xdr:from>
    <xdr:ext cx="405111" cy="259045"/>
    <xdr:sp textlink="">
      <xdr:nvSpPr>
        <xdr:cNvPr id="90" name="n_3mainValue【図書館】&#10;有形固定資産減価償却率"/>
        <xdr:cNvSpPr txBox="1"/>
      </xdr:nvSpPr>
      <xdr:spPr>
        <a:xfrm>
          <a:off x="1816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97807</xdr:rowOff>
    </xdr:from>
    <xdr:ext cx="405111" cy="259045"/>
    <xdr:sp textlink="">
      <xdr:nvSpPr>
        <xdr:cNvPr id="91" name="n_4mainValue【図書館】&#10;有形固定資産減価償却率"/>
        <xdr:cNvSpPr txBox="1"/>
      </xdr:nvSpPr>
      <xdr:spPr>
        <a:xfrm>
          <a:off x="927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textlink="">
      <xdr:nvSpPr>
        <xdr:cNvPr id="118"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textlink="">
      <xdr:nvSpPr>
        <xdr:cNvPr id="120"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7455</xdr:rowOff>
    </xdr:from>
    <xdr:ext cx="469744" cy="259045"/>
    <xdr:sp textlink="">
      <xdr:nvSpPr>
        <xdr:cNvPr id="122" name="【図書館】&#10;一人当たり面積平均値テキスト"/>
        <xdr:cNvSpPr txBox="1"/>
      </xdr:nvSpPr>
      <xdr:spPr>
        <a:xfrm>
          <a:off x="10515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textlink="">
      <xdr:nvSpPr>
        <xdr:cNvPr id="123" name="フローチャート: 判断 122"/>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58057</xdr:rowOff>
    </xdr:from>
    <xdr:to>
      <xdr:col>50</xdr:col>
      <xdr:colOff>165100</xdr:colOff>
      <xdr:row>38</xdr:row>
      <xdr:rowOff>159657</xdr:rowOff>
    </xdr:to>
    <xdr:sp textlink="">
      <xdr:nvSpPr>
        <xdr:cNvPr id="124" name="フローチャート: 判断 123"/>
        <xdr:cNvSpPr/>
      </xdr:nvSpPr>
      <xdr:spPr>
        <a:xfrm>
          <a:off x="9588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58057</xdr:rowOff>
    </xdr:from>
    <xdr:to>
      <xdr:col>46</xdr:col>
      <xdr:colOff>38100</xdr:colOff>
      <xdr:row>38</xdr:row>
      <xdr:rowOff>159657</xdr:rowOff>
    </xdr:to>
    <xdr:sp textlink="">
      <xdr:nvSpPr>
        <xdr:cNvPr id="125" name="フローチャート: 判断 124"/>
        <xdr:cNvSpPr/>
      </xdr:nvSpPr>
      <xdr:spPr>
        <a:xfrm>
          <a:off x="8699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58057</xdr:rowOff>
    </xdr:from>
    <xdr:to>
      <xdr:col>41</xdr:col>
      <xdr:colOff>101600</xdr:colOff>
      <xdr:row>38</xdr:row>
      <xdr:rowOff>159657</xdr:rowOff>
    </xdr:to>
    <xdr:sp textlink="">
      <xdr:nvSpPr>
        <xdr:cNvPr id="126" name="フローチャート: 判断 125"/>
        <xdr:cNvSpPr/>
      </xdr:nvSpPr>
      <xdr:spPr>
        <a:xfrm>
          <a:off x="7810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107043</xdr:rowOff>
    </xdr:from>
    <xdr:to>
      <xdr:col>36</xdr:col>
      <xdr:colOff>165100</xdr:colOff>
      <xdr:row>39</xdr:row>
      <xdr:rowOff>37193</xdr:rowOff>
    </xdr:to>
    <xdr:sp textlink="">
      <xdr:nvSpPr>
        <xdr:cNvPr id="127" name="フローチャート: 判断 126"/>
        <xdr:cNvSpPr/>
      </xdr:nvSpPr>
      <xdr:spPr>
        <a:xfrm>
          <a:off x="6921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131535</xdr:rowOff>
    </xdr:from>
    <xdr:to>
      <xdr:col>55</xdr:col>
      <xdr:colOff>50800</xdr:colOff>
      <xdr:row>40</xdr:row>
      <xdr:rowOff>61685</xdr:rowOff>
    </xdr:to>
    <xdr:sp textlink="">
      <xdr:nvSpPr>
        <xdr:cNvPr id="133" name="楕円 132"/>
        <xdr:cNvSpPr/>
      </xdr:nvSpPr>
      <xdr:spPr>
        <a:xfrm>
          <a:off x="10426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109962</xdr:rowOff>
    </xdr:from>
    <xdr:ext cx="469744" cy="259045"/>
    <xdr:sp textlink="">
      <xdr:nvSpPr>
        <xdr:cNvPr id="134" name="【図書館】&#10;一人当たり面積該当値テキスト"/>
        <xdr:cNvSpPr txBox="1"/>
      </xdr:nvSpPr>
      <xdr:spPr>
        <a:xfrm>
          <a:off x="10515600" y="67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131535</xdr:rowOff>
    </xdr:from>
    <xdr:to>
      <xdr:col>50</xdr:col>
      <xdr:colOff>165100</xdr:colOff>
      <xdr:row>40</xdr:row>
      <xdr:rowOff>61685</xdr:rowOff>
    </xdr:to>
    <xdr:sp textlink="">
      <xdr:nvSpPr>
        <xdr:cNvPr id="135" name="楕円 134"/>
        <xdr:cNvSpPr/>
      </xdr:nvSpPr>
      <xdr:spPr>
        <a:xfrm>
          <a:off x="958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xdr:rowOff>
    </xdr:from>
    <xdr:to>
      <xdr:col>55</xdr:col>
      <xdr:colOff>0</xdr:colOff>
      <xdr:row>40</xdr:row>
      <xdr:rowOff>10885</xdr:rowOff>
    </xdr:to>
    <xdr:cxnSp macro="">
      <xdr:nvCxnSpPr>
        <xdr:cNvPr id="136" name="直線コネクタ 135"/>
        <xdr:cNvCxnSpPr/>
      </xdr:nvCxnSpPr>
      <xdr:spPr>
        <a:xfrm>
          <a:off x="9639300" y="6868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115207</xdr:rowOff>
    </xdr:from>
    <xdr:to>
      <xdr:col>46</xdr:col>
      <xdr:colOff>38100</xdr:colOff>
      <xdr:row>40</xdr:row>
      <xdr:rowOff>45357</xdr:rowOff>
    </xdr:to>
    <xdr:sp textlink="">
      <xdr:nvSpPr>
        <xdr:cNvPr id="137" name="楕円 136"/>
        <xdr:cNvSpPr/>
      </xdr:nvSpPr>
      <xdr:spPr>
        <a:xfrm>
          <a:off x="8699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166007</xdr:rowOff>
    </xdr:from>
    <xdr:to>
      <xdr:col>50</xdr:col>
      <xdr:colOff>114300</xdr:colOff>
      <xdr:row>40</xdr:row>
      <xdr:rowOff>10885</xdr:rowOff>
    </xdr:to>
    <xdr:cxnSp macro="">
      <xdr:nvCxnSpPr>
        <xdr:cNvPr id="138" name="直線コネクタ 137"/>
        <xdr:cNvCxnSpPr/>
      </xdr:nvCxnSpPr>
      <xdr:spPr>
        <a:xfrm>
          <a:off x="8750300" y="6852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115207</xdr:rowOff>
    </xdr:from>
    <xdr:to>
      <xdr:col>41</xdr:col>
      <xdr:colOff>101600</xdr:colOff>
      <xdr:row>40</xdr:row>
      <xdr:rowOff>45357</xdr:rowOff>
    </xdr:to>
    <xdr:sp textlink="">
      <xdr:nvSpPr>
        <xdr:cNvPr id="139" name="楕円 138"/>
        <xdr:cNvSpPr/>
      </xdr:nvSpPr>
      <xdr:spPr>
        <a:xfrm>
          <a:off x="7810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166007</xdr:rowOff>
    </xdr:from>
    <xdr:to>
      <xdr:col>45</xdr:col>
      <xdr:colOff>177800</xdr:colOff>
      <xdr:row>39</xdr:row>
      <xdr:rowOff>166007</xdr:rowOff>
    </xdr:to>
    <xdr:cxnSp macro="">
      <xdr:nvCxnSpPr>
        <xdr:cNvPr id="140" name="直線コネクタ 139"/>
        <xdr:cNvCxnSpPr/>
      </xdr:nvCxnSpPr>
      <xdr:spPr>
        <a:xfrm>
          <a:off x="7861300" y="685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98878</xdr:rowOff>
    </xdr:from>
    <xdr:to>
      <xdr:col>36</xdr:col>
      <xdr:colOff>165100</xdr:colOff>
      <xdr:row>40</xdr:row>
      <xdr:rowOff>29028</xdr:rowOff>
    </xdr:to>
    <xdr:sp textlink="">
      <xdr:nvSpPr>
        <xdr:cNvPr id="141" name="楕円 140"/>
        <xdr:cNvSpPr/>
      </xdr:nvSpPr>
      <xdr:spPr>
        <a:xfrm>
          <a:off x="6921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149678</xdr:rowOff>
    </xdr:from>
    <xdr:to>
      <xdr:col>41</xdr:col>
      <xdr:colOff>50800</xdr:colOff>
      <xdr:row>39</xdr:row>
      <xdr:rowOff>166007</xdr:rowOff>
    </xdr:to>
    <xdr:cxnSp macro="">
      <xdr:nvCxnSpPr>
        <xdr:cNvPr id="142" name="直線コネクタ 141"/>
        <xdr:cNvCxnSpPr/>
      </xdr:nvCxnSpPr>
      <xdr:spPr>
        <a:xfrm>
          <a:off x="6972300" y="6836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4734</xdr:rowOff>
    </xdr:from>
    <xdr:ext cx="469744" cy="259045"/>
    <xdr:sp textlink="">
      <xdr:nvSpPr>
        <xdr:cNvPr id="143" name="n_1aveValue【図書館】&#10;一人当たり面積"/>
        <xdr:cNvSpPr txBox="1"/>
      </xdr:nvSpPr>
      <xdr:spPr>
        <a:xfrm>
          <a:off x="9391727" y="63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4734</xdr:rowOff>
    </xdr:from>
    <xdr:ext cx="469744" cy="259045"/>
    <xdr:sp textlink="">
      <xdr:nvSpPr>
        <xdr:cNvPr id="144" name="n_2aveValue【図書館】&#10;一人当たり面積"/>
        <xdr:cNvSpPr txBox="1"/>
      </xdr:nvSpPr>
      <xdr:spPr>
        <a:xfrm>
          <a:off x="8515427" y="63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4734</xdr:rowOff>
    </xdr:from>
    <xdr:ext cx="469744" cy="259045"/>
    <xdr:sp textlink="">
      <xdr:nvSpPr>
        <xdr:cNvPr id="145" name="n_3aveValue【図書館】&#10;一人当たり面積"/>
        <xdr:cNvSpPr txBox="1"/>
      </xdr:nvSpPr>
      <xdr:spPr>
        <a:xfrm>
          <a:off x="7626427" y="63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53720</xdr:rowOff>
    </xdr:from>
    <xdr:ext cx="469744" cy="259045"/>
    <xdr:sp textlink="">
      <xdr:nvSpPr>
        <xdr:cNvPr id="146" name="n_4aveValue【図書館】&#10;一人当たり面積"/>
        <xdr:cNvSpPr txBox="1"/>
      </xdr:nvSpPr>
      <xdr:spPr>
        <a:xfrm>
          <a:off x="6737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52812</xdr:rowOff>
    </xdr:from>
    <xdr:ext cx="469744" cy="259045"/>
    <xdr:sp textlink="">
      <xdr:nvSpPr>
        <xdr:cNvPr id="147" name="n_1mainValue【図書館】&#10;一人当たり面積"/>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36484</xdr:rowOff>
    </xdr:from>
    <xdr:ext cx="469744" cy="259045"/>
    <xdr:sp textlink="">
      <xdr:nvSpPr>
        <xdr:cNvPr id="148" name="n_2mainValue【図書館】&#10;一人当たり面積"/>
        <xdr:cNvSpPr txBox="1"/>
      </xdr:nvSpPr>
      <xdr:spPr>
        <a:xfrm>
          <a:off x="85154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36484</xdr:rowOff>
    </xdr:from>
    <xdr:ext cx="469744" cy="259045"/>
    <xdr:sp textlink="">
      <xdr:nvSpPr>
        <xdr:cNvPr id="149" name="n_3mainValue【図書館】&#10;一人当たり面積"/>
        <xdr:cNvSpPr txBox="1"/>
      </xdr:nvSpPr>
      <xdr:spPr>
        <a:xfrm>
          <a:off x="76264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20155</xdr:rowOff>
    </xdr:from>
    <xdr:ext cx="469744" cy="259045"/>
    <xdr:sp textlink="">
      <xdr:nvSpPr>
        <xdr:cNvPr id="150" name="n_4mainValue【図書館】&#10;一人当たり面積"/>
        <xdr:cNvSpPr txBox="1"/>
      </xdr:nvSpPr>
      <xdr:spPr>
        <a:xfrm>
          <a:off x="6737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textlink="">
      <xdr:nvSpPr>
        <xdr:cNvPr id="176"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textlink="">
      <xdr:nvSpPr>
        <xdr:cNvPr id="178" name="【体育館・プール】&#10;有形固定資産減価償却率最大値テキスト"/>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textlink="">
      <xdr:nvSpPr>
        <xdr:cNvPr id="180" name="【体育館・プール】&#10;有形固定資産減価償却率平均値テキスト"/>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textlink="">
      <xdr:nvSpPr>
        <xdr:cNvPr id="181" name="フローチャート: 判断 180"/>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textlink="">
      <xdr:nvSpPr>
        <xdr:cNvPr id="182" name="フローチャート: 判断 181"/>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textlink="">
      <xdr:nvSpPr>
        <xdr:cNvPr id="183" name="フローチャート: 判断 182"/>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textlink="">
      <xdr:nvSpPr>
        <xdr:cNvPr id="184" name="フローチャート: 判断 183"/>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textlink="">
      <xdr:nvSpPr>
        <xdr:cNvPr id="185" name="フローチャート: 判断 184"/>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133985</xdr:rowOff>
    </xdr:from>
    <xdr:to>
      <xdr:col>24</xdr:col>
      <xdr:colOff>114300</xdr:colOff>
      <xdr:row>56</xdr:row>
      <xdr:rowOff>64135</xdr:rowOff>
    </xdr:to>
    <xdr:sp textlink="">
      <xdr:nvSpPr>
        <xdr:cNvPr id="191" name="楕円 190"/>
        <xdr:cNvSpPr/>
      </xdr:nvSpPr>
      <xdr:spPr>
        <a:xfrm>
          <a:off x="4584700" y="95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156862</xdr:rowOff>
    </xdr:from>
    <xdr:ext cx="405111" cy="259045"/>
    <xdr:sp textlink="">
      <xdr:nvSpPr>
        <xdr:cNvPr id="192" name="【体育館・プール】&#10;有形固定資産減価償却率該当値テキスト"/>
        <xdr:cNvSpPr txBox="1"/>
      </xdr:nvSpPr>
      <xdr:spPr>
        <a:xfrm>
          <a:off x="4673600" y="941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92075</xdr:rowOff>
    </xdr:from>
    <xdr:to>
      <xdr:col>20</xdr:col>
      <xdr:colOff>38100</xdr:colOff>
      <xdr:row>56</xdr:row>
      <xdr:rowOff>22225</xdr:rowOff>
    </xdr:to>
    <xdr:sp textlink="">
      <xdr:nvSpPr>
        <xdr:cNvPr id="193" name="楕円 192"/>
        <xdr:cNvSpPr/>
      </xdr:nvSpPr>
      <xdr:spPr>
        <a:xfrm>
          <a:off x="3746500" y="95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142875</xdr:rowOff>
    </xdr:from>
    <xdr:to>
      <xdr:col>24</xdr:col>
      <xdr:colOff>63500</xdr:colOff>
      <xdr:row>56</xdr:row>
      <xdr:rowOff>13335</xdr:rowOff>
    </xdr:to>
    <xdr:cxnSp macro="">
      <xdr:nvCxnSpPr>
        <xdr:cNvPr id="194" name="直線コネクタ 193"/>
        <xdr:cNvCxnSpPr/>
      </xdr:nvCxnSpPr>
      <xdr:spPr>
        <a:xfrm>
          <a:off x="3797300" y="95726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50165</xdr:rowOff>
    </xdr:from>
    <xdr:to>
      <xdr:col>15</xdr:col>
      <xdr:colOff>101600</xdr:colOff>
      <xdr:row>55</xdr:row>
      <xdr:rowOff>151765</xdr:rowOff>
    </xdr:to>
    <xdr:sp textlink="">
      <xdr:nvSpPr>
        <xdr:cNvPr id="195" name="楕円 194"/>
        <xdr:cNvSpPr/>
      </xdr:nvSpPr>
      <xdr:spPr>
        <a:xfrm>
          <a:off x="2857500" y="9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100965</xdr:rowOff>
    </xdr:from>
    <xdr:to>
      <xdr:col>19</xdr:col>
      <xdr:colOff>177800</xdr:colOff>
      <xdr:row>55</xdr:row>
      <xdr:rowOff>142875</xdr:rowOff>
    </xdr:to>
    <xdr:cxnSp macro="">
      <xdr:nvCxnSpPr>
        <xdr:cNvPr id="196" name="直線コネクタ 195"/>
        <xdr:cNvCxnSpPr/>
      </xdr:nvCxnSpPr>
      <xdr:spPr>
        <a:xfrm>
          <a:off x="2908300" y="95307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8255</xdr:rowOff>
    </xdr:from>
    <xdr:to>
      <xdr:col>10</xdr:col>
      <xdr:colOff>165100</xdr:colOff>
      <xdr:row>55</xdr:row>
      <xdr:rowOff>109855</xdr:rowOff>
    </xdr:to>
    <xdr:sp textlink="">
      <xdr:nvSpPr>
        <xdr:cNvPr id="197" name="楕円 196"/>
        <xdr:cNvSpPr/>
      </xdr:nvSpPr>
      <xdr:spPr>
        <a:xfrm>
          <a:off x="1968500" y="94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59055</xdr:rowOff>
    </xdr:from>
    <xdr:to>
      <xdr:col>15</xdr:col>
      <xdr:colOff>50800</xdr:colOff>
      <xdr:row>55</xdr:row>
      <xdr:rowOff>100965</xdr:rowOff>
    </xdr:to>
    <xdr:cxnSp macro="">
      <xdr:nvCxnSpPr>
        <xdr:cNvPr id="198" name="直線コネクタ 197"/>
        <xdr:cNvCxnSpPr/>
      </xdr:nvCxnSpPr>
      <xdr:spPr>
        <a:xfrm>
          <a:off x="2019300" y="9488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135890</xdr:rowOff>
    </xdr:from>
    <xdr:to>
      <xdr:col>6</xdr:col>
      <xdr:colOff>38100</xdr:colOff>
      <xdr:row>55</xdr:row>
      <xdr:rowOff>66040</xdr:rowOff>
    </xdr:to>
    <xdr:sp textlink="">
      <xdr:nvSpPr>
        <xdr:cNvPr id="199" name="楕円 198"/>
        <xdr:cNvSpPr/>
      </xdr:nvSpPr>
      <xdr:spPr>
        <a:xfrm>
          <a:off x="1079500" y="93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15240</xdr:rowOff>
    </xdr:from>
    <xdr:to>
      <xdr:col>10</xdr:col>
      <xdr:colOff>114300</xdr:colOff>
      <xdr:row>55</xdr:row>
      <xdr:rowOff>59055</xdr:rowOff>
    </xdr:to>
    <xdr:cxnSp macro="">
      <xdr:nvCxnSpPr>
        <xdr:cNvPr id="200" name="直線コネクタ 199"/>
        <xdr:cNvCxnSpPr/>
      </xdr:nvCxnSpPr>
      <xdr:spPr>
        <a:xfrm>
          <a:off x="1130300" y="94449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89552</xdr:rowOff>
    </xdr:from>
    <xdr:ext cx="405111" cy="259045"/>
    <xdr:sp textlink="">
      <xdr:nvSpPr>
        <xdr:cNvPr id="201" name="n_1aveValue【体育館・プール】&#10;有形固定資産減価償却率"/>
        <xdr:cNvSpPr txBox="1"/>
      </xdr:nvSpPr>
      <xdr:spPr>
        <a:xfrm>
          <a:off x="3582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textlink="">
      <xdr:nvSpPr>
        <xdr:cNvPr id="202" name="n_2aveValue【体育館・プール】&#10;有形固定資産減価償却率"/>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textlink="">
      <xdr:nvSpPr>
        <xdr:cNvPr id="203" name="n_3aveValue【体育館・プール】&#10;有形固定資産減価償却率"/>
        <xdr:cNvSpPr txBox="1"/>
      </xdr:nvSpPr>
      <xdr:spPr>
        <a:xfrm>
          <a:off x="1816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textlink="">
      <xdr:nvSpPr>
        <xdr:cNvPr id="204" name="n_4aveValue【体育館・プール】&#10;有形固定資産減価償却率"/>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38752</xdr:rowOff>
    </xdr:from>
    <xdr:ext cx="405111" cy="259045"/>
    <xdr:sp textlink="">
      <xdr:nvSpPr>
        <xdr:cNvPr id="205" name="n_1mainValue【体育館・プール】&#10;有形固定資産減価償却率"/>
        <xdr:cNvSpPr txBox="1"/>
      </xdr:nvSpPr>
      <xdr:spPr>
        <a:xfrm>
          <a:off x="3582044" y="929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168292</xdr:rowOff>
    </xdr:from>
    <xdr:ext cx="405111" cy="259045"/>
    <xdr:sp textlink="">
      <xdr:nvSpPr>
        <xdr:cNvPr id="206" name="n_2mainValue【体育館・プール】&#10;有形固定資産減価償却率"/>
        <xdr:cNvSpPr txBox="1"/>
      </xdr:nvSpPr>
      <xdr:spPr>
        <a:xfrm>
          <a:off x="2705744" y="925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126382</xdr:rowOff>
    </xdr:from>
    <xdr:ext cx="405111" cy="259045"/>
    <xdr:sp textlink="">
      <xdr:nvSpPr>
        <xdr:cNvPr id="207" name="n_3mainValue【体育館・プール】&#10;有形固定資産減価償却率"/>
        <xdr:cNvSpPr txBox="1"/>
      </xdr:nvSpPr>
      <xdr:spPr>
        <a:xfrm>
          <a:off x="1816744" y="921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82567</xdr:rowOff>
    </xdr:from>
    <xdr:ext cx="405111" cy="259045"/>
    <xdr:sp textlink="">
      <xdr:nvSpPr>
        <xdr:cNvPr id="208" name="n_4mainValue【体育館・プール】&#10;有形固定資産減価償却率"/>
        <xdr:cNvSpPr txBox="1"/>
      </xdr:nvSpPr>
      <xdr:spPr>
        <a:xfrm>
          <a:off x="927744" y="916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textlink="">
      <xdr:nvSpPr>
        <xdr:cNvPr id="237"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textlink="">
      <xdr:nvSpPr>
        <xdr:cNvPr id="238" name="フローチャート: 判断 237"/>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124460</xdr:rowOff>
    </xdr:from>
    <xdr:to>
      <xdr:col>50</xdr:col>
      <xdr:colOff>165100</xdr:colOff>
      <xdr:row>61</xdr:row>
      <xdr:rowOff>54610</xdr:rowOff>
    </xdr:to>
    <xdr:sp textlink="">
      <xdr:nvSpPr>
        <xdr:cNvPr id="239" name="フローチャート: 判断 238"/>
        <xdr:cNvSpPr/>
      </xdr:nvSpPr>
      <xdr:spPr>
        <a:xfrm>
          <a:off x="9588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124460</xdr:rowOff>
    </xdr:from>
    <xdr:to>
      <xdr:col>46</xdr:col>
      <xdr:colOff>38100</xdr:colOff>
      <xdr:row>61</xdr:row>
      <xdr:rowOff>54610</xdr:rowOff>
    </xdr:to>
    <xdr:sp textlink="">
      <xdr:nvSpPr>
        <xdr:cNvPr id="240" name="フローチャート: 判断 239"/>
        <xdr:cNvSpPr/>
      </xdr:nvSpPr>
      <xdr:spPr>
        <a:xfrm>
          <a:off x="8699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154940</xdr:rowOff>
    </xdr:from>
    <xdr:to>
      <xdr:col>41</xdr:col>
      <xdr:colOff>101600</xdr:colOff>
      <xdr:row>61</xdr:row>
      <xdr:rowOff>85090</xdr:rowOff>
    </xdr:to>
    <xdr:sp textlink="">
      <xdr:nvSpPr>
        <xdr:cNvPr id="241" name="フローチャート: 判断 240"/>
        <xdr:cNvSpPr/>
      </xdr:nvSpPr>
      <xdr:spPr>
        <a:xfrm>
          <a:off x="7810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33020</xdr:rowOff>
    </xdr:from>
    <xdr:to>
      <xdr:col>36</xdr:col>
      <xdr:colOff>165100</xdr:colOff>
      <xdr:row>60</xdr:row>
      <xdr:rowOff>134620</xdr:rowOff>
    </xdr:to>
    <xdr:sp textlink="">
      <xdr:nvSpPr>
        <xdr:cNvPr id="242" name="フローチャート: 判断 241"/>
        <xdr:cNvSpPr/>
      </xdr:nvSpPr>
      <xdr:spPr>
        <a:xfrm>
          <a:off x="6921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textlink="">
      <xdr:nvSpPr>
        <xdr:cNvPr id="248" name="楕円 247"/>
        <xdr:cNvSpPr/>
      </xdr:nvSpPr>
      <xdr:spPr>
        <a:xfrm>
          <a:off x="10426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19067</xdr:rowOff>
    </xdr:from>
    <xdr:ext cx="469744" cy="259045"/>
    <xdr:sp textlink="">
      <xdr:nvSpPr>
        <xdr:cNvPr id="249" name="【体育館・プール】&#10;一人当たり面積該当値テキスト"/>
        <xdr:cNvSpPr txBox="1"/>
      </xdr:nvSpPr>
      <xdr:spPr>
        <a:xfrm>
          <a:off x="10515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33020</xdr:rowOff>
    </xdr:from>
    <xdr:to>
      <xdr:col>50</xdr:col>
      <xdr:colOff>165100</xdr:colOff>
      <xdr:row>62</xdr:row>
      <xdr:rowOff>134620</xdr:rowOff>
    </xdr:to>
    <xdr:sp textlink="">
      <xdr:nvSpPr>
        <xdr:cNvPr id="250" name="楕円 249"/>
        <xdr:cNvSpPr/>
      </xdr:nvSpPr>
      <xdr:spPr>
        <a:xfrm>
          <a:off x="9588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83820</xdr:rowOff>
    </xdr:from>
    <xdr:to>
      <xdr:col>55</xdr:col>
      <xdr:colOff>0</xdr:colOff>
      <xdr:row>62</xdr:row>
      <xdr:rowOff>91440</xdr:rowOff>
    </xdr:to>
    <xdr:cxnSp macro="">
      <xdr:nvCxnSpPr>
        <xdr:cNvPr id="251" name="直線コネクタ 250"/>
        <xdr:cNvCxnSpPr/>
      </xdr:nvCxnSpPr>
      <xdr:spPr>
        <a:xfrm>
          <a:off x="9639300" y="10713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25400</xdr:rowOff>
    </xdr:from>
    <xdr:to>
      <xdr:col>46</xdr:col>
      <xdr:colOff>38100</xdr:colOff>
      <xdr:row>62</xdr:row>
      <xdr:rowOff>127000</xdr:rowOff>
    </xdr:to>
    <xdr:sp textlink="">
      <xdr:nvSpPr>
        <xdr:cNvPr id="252" name="楕円 251"/>
        <xdr:cNvSpPr/>
      </xdr:nvSpPr>
      <xdr:spPr>
        <a:xfrm>
          <a:off x="8699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76200</xdr:rowOff>
    </xdr:from>
    <xdr:to>
      <xdr:col>50</xdr:col>
      <xdr:colOff>114300</xdr:colOff>
      <xdr:row>62</xdr:row>
      <xdr:rowOff>83820</xdr:rowOff>
    </xdr:to>
    <xdr:cxnSp macro="">
      <xdr:nvCxnSpPr>
        <xdr:cNvPr id="253" name="直線コネクタ 252"/>
        <xdr:cNvCxnSpPr/>
      </xdr:nvCxnSpPr>
      <xdr:spPr>
        <a:xfrm>
          <a:off x="8750300" y="1070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17780</xdr:rowOff>
    </xdr:from>
    <xdr:to>
      <xdr:col>41</xdr:col>
      <xdr:colOff>101600</xdr:colOff>
      <xdr:row>62</xdr:row>
      <xdr:rowOff>119380</xdr:rowOff>
    </xdr:to>
    <xdr:sp textlink="">
      <xdr:nvSpPr>
        <xdr:cNvPr id="254" name="楕円 253"/>
        <xdr:cNvSpPr/>
      </xdr:nvSpPr>
      <xdr:spPr>
        <a:xfrm>
          <a:off x="781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68580</xdr:rowOff>
    </xdr:from>
    <xdr:to>
      <xdr:col>45</xdr:col>
      <xdr:colOff>177800</xdr:colOff>
      <xdr:row>62</xdr:row>
      <xdr:rowOff>76200</xdr:rowOff>
    </xdr:to>
    <xdr:cxnSp macro="">
      <xdr:nvCxnSpPr>
        <xdr:cNvPr id="255" name="直線コネクタ 254"/>
        <xdr:cNvCxnSpPr/>
      </xdr:nvCxnSpPr>
      <xdr:spPr>
        <a:xfrm>
          <a:off x="7861300" y="1069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10160</xdr:rowOff>
    </xdr:from>
    <xdr:to>
      <xdr:col>36</xdr:col>
      <xdr:colOff>165100</xdr:colOff>
      <xdr:row>62</xdr:row>
      <xdr:rowOff>111760</xdr:rowOff>
    </xdr:to>
    <xdr:sp textlink="">
      <xdr:nvSpPr>
        <xdr:cNvPr id="256" name="楕円 255"/>
        <xdr:cNvSpPr/>
      </xdr:nvSpPr>
      <xdr:spPr>
        <a:xfrm>
          <a:off x="6921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60960</xdr:rowOff>
    </xdr:from>
    <xdr:to>
      <xdr:col>41</xdr:col>
      <xdr:colOff>50800</xdr:colOff>
      <xdr:row>62</xdr:row>
      <xdr:rowOff>68580</xdr:rowOff>
    </xdr:to>
    <xdr:cxnSp macro="">
      <xdr:nvCxnSpPr>
        <xdr:cNvPr id="257" name="直線コネクタ 256"/>
        <xdr:cNvCxnSpPr/>
      </xdr:nvCxnSpPr>
      <xdr:spPr>
        <a:xfrm>
          <a:off x="6972300" y="1069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71137</xdr:rowOff>
    </xdr:from>
    <xdr:ext cx="469744" cy="259045"/>
    <xdr:sp textlink="">
      <xdr:nvSpPr>
        <xdr:cNvPr id="258" name="n_1aveValue【体育館・プール】&#10;一人当たり面積"/>
        <xdr:cNvSpPr txBox="1"/>
      </xdr:nvSpPr>
      <xdr:spPr>
        <a:xfrm>
          <a:off x="939172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71137</xdr:rowOff>
    </xdr:from>
    <xdr:ext cx="469744" cy="259045"/>
    <xdr:sp textlink="">
      <xdr:nvSpPr>
        <xdr:cNvPr id="259" name="n_2aveValue【体育館・プール】&#10;一人当たり面積"/>
        <xdr:cNvSpPr txBox="1"/>
      </xdr:nvSpPr>
      <xdr:spPr>
        <a:xfrm>
          <a:off x="851542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101617</xdr:rowOff>
    </xdr:from>
    <xdr:ext cx="469744" cy="259045"/>
    <xdr:sp textlink="">
      <xdr:nvSpPr>
        <xdr:cNvPr id="260" name="n_3aveValue【体育館・プール】&#10;一人当たり面積"/>
        <xdr:cNvSpPr txBox="1"/>
      </xdr:nvSpPr>
      <xdr:spPr>
        <a:xfrm>
          <a:off x="7626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151147</xdr:rowOff>
    </xdr:from>
    <xdr:ext cx="469744" cy="259045"/>
    <xdr:sp textlink="">
      <xdr:nvSpPr>
        <xdr:cNvPr id="261" name="n_4aveValue【体育館・プール】&#10;一人当たり面積"/>
        <xdr:cNvSpPr txBox="1"/>
      </xdr:nvSpPr>
      <xdr:spPr>
        <a:xfrm>
          <a:off x="6737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125747</xdr:rowOff>
    </xdr:from>
    <xdr:ext cx="469744" cy="259045"/>
    <xdr:sp textlink="">
      <xdr:nvSpPr>
        <xdr:cNvPr id="262" name="n_1mainValue【体育館・プール】&#10;一人当たり面積"/>
        <xdr:cNvSpPr txBox="1"/>
      </xdr:nvSpPr>
      <xdr:spPr>
        <a:xfrm>
          <a:off x="9391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118127</xdr:rowOff>
    </xdr:from>
    <xdr:ext cx="469744" cy="259045"/>
    <xdr:sp textlink="">
      <xdr:nvSpPr>
        <xdr:cNvPr id="263" name="n_2mainValue【体育館・プール】&#10;一人当たり面積"/>
        <xdr:cNvSpPr txBox="1"/>
      </xdr:nvSpPr>
      <xdr:spPr>
        <a:xfrm>
          <a:off x="8515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110507</xdr:rowOff>
    </xdr:from>
    <xdr:ext cx="469744" cy="259045"/>
    <xdr:sp textlink="">
      <xdr:nvSpPr>
        <xdr:cNvPr id="264" name="n_3mainValue【体育館・プール】&#10;一人当たり面積"/>
        <xdr:cNvSpPr txBox="1"/>
      </xdr:nvSpPr>
      <xdr:spPr>
        <a:xfrm>
          <a:off x="7626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102887</xdr:rowOff>
    </xdr:from>
    <xdr:ext cx="469744" cy="259045"/>
    <xdr:sp textlink="">
      <xdr:nvSpPr>
        <xdr:cNvPr id="265" name="n_4mainValue【体育館・プール】&#10;一人当たり面積"/>
        <xdr:cNvSpPr txBox="1"/>
      </xdr:nvSpPr>
      <xdr:spPr>
        <a:xfrm>
          <a:off x="6737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textlink="">
      <xdr:nvSpPr>
        <xdr:cNvPr id="278" name="テキスト ボックス 27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textlink="">
      <xdr:nvSpPr>
        <xdr:cNvPr id="288" name="テキスト ボックス 28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textlink="">
      <xdr:nvSpPr>
        <xdr:cNvPr id="290" name="テキスト ボックス 28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textlink="">
      <xdr:nvSpPr>
        <xdr:cNvPr id="293" name="【福祉施設】&#10;有形固定資産減価償却率最小値テキスト"/>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textlink="">
      <xdr:nvSpPr>
        <xdr:cNvPr id="295" name="【福祉施設】&#10;有形固定資産減価償却率最大値テキスト"/>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63698</xdr:rowOff>
    </xdr:from>
    <xdr:ext cx="405111" cy="259045"/>
    <xdr:sp textlink="">
      <xdr:nvSpPr>
        <xdr:cNvPr id="297" name="【福祉施設】&#10;有形固定資産減価償却率平均値テキスト"/>
        <xdr:cNvSpPr txBox="1"/>
      </xdr:nvSpPr>
      <xdr:spPr>
        <a:xfrm>
          <a:off x="4673600" y="13779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textlink="">
      <xdr:nvSpPr>
        <xdr:cNvPr id="298" name="フローチャート: 判断 297"/>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98334</xdr:rowOff>
    </xdr:from>
    <xdr:to>
      <xdr:col>20</xdr:col>
      <xdr:colOff>38100</xdr:colOff>
      <xdr:row>81</xdr:row>
      <xdr:rowOff>28484</xdr:rowOff>
    </xdr:to>
    <xdr:sp textlink="">
      <xdr:nvSpPr>
        <xdr:cNvPr id="299" name="フローチャート: 判断 298"/>
        <xdr:cNvSpPr/>
      </xdr:nvSpPr>
      <xdr:spPr>
        <a:xfrm>
          <a:off x="3746500" y="1381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91802</xdr:rowOff>
    </xdr:from>
    <xdr:to>
      <xdr:col>15</xdr:col>
      <xdr:colOff>101600</xdr:colOff>
      <xdr:row>81</xdr:row>
      <xdr:rowOff>21952</xdr:rowOff>
    </xdr:to>
    <xdr:sp textlink="">
      <xdr:nvSpPr>
        <xdr:cNvPr id="300" name="フローチャート: 判断 299"/>
        <xdr:cNvSpPr/>
      </xdr:nvSpPr>
      <xdr:spPr>
        <a:xfrm>
          <a:off x="2857500" y="1380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23223</xdr:rowOff>
    </xdr:from>
    <xdr:to>
      <xdr:col>10</xdr:col>
      <xdr:colOff>165100</xdr:colOff>
      <xdr:row>80</xdr:row>
      <xdr:rowOff>124823</xdr:rowOff>
    </xdr:to>
    <xdr:sp textlink="">
      <xdr:nvSpPr>
        <xdr:cNvPr id="301" name="フローチャート: 判断 300"/>
        <xdr:cNvSpPr/>
      </xdr:nvSpPr>
      <xdr:spPr>
        <a:xfrm>
          <a:off x="1968500" y="1373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158750</xdr:rowOff>
    </xdr:from>
    <xdr:to>
      <xdr:col>6</xdr:col>
      <xdr:colOff>38100</xdr:colOff>
      <xdr:row>80</xdr:row>
      <xdr:rowOff>88900</xdr:rowOff>
    </xdr:to>
    <xdr:sp textlink="">
      <xdr:nvSpPr>
        <xdr:cNvPr id="302" name="フローチャート: 判断 301"/>
        <xdr:cNvSpPr/>
      </xdr:nvSpPr>
      <xdr:spPr>
        <a:xfrm>
          <a:off x="1079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55880</xdr:rowOff>
    </xdr:from>
    <xdr:to>
      <xdr:col>24</xdr:col>
      <xdr:colOff>114300</xdr:colOff>
      <xdr:row>80</xdr:row>
      <xdr:rowOff>157480</xdr:rowOff>
    </xdr:to>
    <xdr:sp textlink="">
      <xdr:nvSpPr>
        <xdr:cNvPr id="308" name="楕円 307"/>
        <xdr:cNvSpPr/>
      </xdr:nvSpPr>
      <xdr:spPr>
        <a:xfrm>
          <a:off x="4584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78757</xdr:rowOff>
    </xdr:from>
    <xdr:ext cx="405111" cy="259045"/>
    <xdr:sp textlink="">
      <xdr:nvSpPr>
        <xdr:cNvPr id="309" name="【福祉施設】&#10;有形固定資産減価償却率該当値テキスト"/>
        <xdr:cNvSpPr txBox="1"/>
      </xdr:nvSpPr>
      <xdr:spPr>
        <a:xfrm>
          <a:off x="4673600"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158750</xdr:rowOff>
    </xdr:from>
    <xdr:to>
      <xdr:col>20</xdr:col>
      <xdr:colOff>38100</xdr:colOff>
      <xdr:row>80</xdr:row>
      <xdr:rowOff>88900</xdr:rowOff>
    </xdr:to>
    <xdr:sp textlink="">
      <xdr:nvSpPr>
        <xdr:cNvPr id="310" name="楕円 309"/>
        <xdr:cNvSpPr/>
      </xdr:nvSpPr>
      <xdr:spPr>
        <a:xfrm>
          <a:off x="3746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38100</xdr:rowOff>
    </xdr:from>
    <xdr:to>
      <xdr:col>24</xdr:col>
      <xdr:colOff>63500</xdr:colOff>
      <xdr:row>80</xdr:row>
      <xdr:rowOff>106680</xdr:rowOff>
    </xdr:to>
    <xdr:cxnSp macro="">
      <xdr:nvCxnSpPr>
        <xdr:cNvPr id="311" name="直線コネクタ 310"/>
        <xdr:cNvCxnSpPr/>
      </xdr:nvCxnSpPr>
      <xdr:spPr>
        <a:xfrm>
          <a:off x="3797300" y="137541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96701</xdr:rowOff>
    </xdr:from>
    <xdr:to>
      <xdr:col>15</xdr:col>
      <xdr:colOff>101600</xdr:colOff>
      <xdr:row>80</xdr:row>
      <xdr:rowOff>26851</xdr:rowOff>
    </xdr:to>
    <xdr:sp textlink="">
      <xdr:nvSpPr>
        <xdr:cNvPr id="312" name="楕円 311"/>
        <xdr:cNvSpPr/>
      </xdr:nvSpPr>
      <xdr:spPr>
        <a:xfrm>
          <a:off x="2857500" y="136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147501</xdr:rowOff>
    </xdr:from>
    <xdr:to>
      <xdr:col>19</xdr:col>
      <xdr:colOff>177800</xdr:colOff>
      <xdr:row>80</xdr:row>
      <xdr:rowOff>38100</xdr:rowOff>
    </xdr:to>
    <xdr:cxnSp macro="">
      <xdr:nvCxnSpPr>
        <xdr:cNvPr id="313" name="直線コネクタ 312"/>
        <xdr:cNvCxnSpPr/>
      </xdr:nvCxnSpPr>
      <xdr:spPr>
        <a:xfrm>
          <a:off x="2908300" y="1369205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95069</xdr:rowOff>
    </xdr:from>
    <xdr:to>
      <xdr:col>10</xdr:col>
      <xdr:colOff>165100</xdr:colOff>
      <xdr:row>81</xdr:row>
      <xdr:rowOff>25219</xdr:rowOff>
    </xdr:to>
    <xdr:sp textlink="">
      <xdr:nvSpPr>
        <xdr:cNvPr id="314" name="楕円 313"/>
        <xdr:cNvSpPr/>
      </xdr:nvSpPr>
      <xdr:spPr>
        <a:xfrm>
          <a:off x="1968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147501</xdr:rowOff>
    </xdr:from>
    <xdr:to>
      <xdr:col>15</xdr:col>
      <xdr:colOff>50800</xdr:colOff>
      <xdr:row>80</xdr:row>
      <xdr:rowOff>145869</xdr:rowOff>
    </xdr:to>
    <xdr:cxnSp macro="">
      <xdr:nvCxnSpPr>
        <xdr:cNvPr id="315" name="直線コネクタ 314"/>
        <xdr:cNvCxnSpPr/>
      </xdr:nvCxnSpPr>
      <xdr:spPr>
        <a:xfrm flipV="1">
          <a:off x="2019300" y="13692051"/>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46082</xdr:rowOff>
    </xdr:from>
    <xdr:to>
      <xdr:col>6</xdr:col>
      <xdr:colOff>38100</xdr:colOff>
      <xdr:row>80</xdr:row>
      <xdr:rowOff>147682</xdr:rowOff>
    </xdr:to>
    <xdr:sp textlink="">
      <xdr:nvSpPr>
        <xdr:cNvPr id="316" name="楕円 315"/>
        <xdr:cNvSpPr/>
      </xdr:nvSpPr>
      <xdr:spPr>
        <a:xfrm>
          <a:off x="1079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96882</xdr:rowOff>
    </xdr:from>
    <xdr:to>
      <xdr:col>10</xdr:col>
      <xdr:colOff>114300</xdr:colOff>
      <xdr:row>80</xdr:row>
      <xdr:rowOff>145869</xdr:rowOff>
    </xdr:to>
    <xdr:cxnSp macro="">
      <xdr:nvCxnSpPr>
        <xdr:cNvPr id="317" name="直線コネクタ 316"/>
        <xdr:cNvCxnSpPr/>
      </xdr:nvCxnSpPr>
      <xdr:spPr>
        <a:xfrm>
          <a:off x="1130300" y="13812882"/>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19611</xdr:rowOff>
    </xdr:from>
    <xdr:ext cx="405111" cy="259045"/>
    <xdr:sp textlink="">
      <xdr:nvSpPr>
        <xdr:cNvPr id="318" name="n_1aveValue【福祉施設】&#10;有形固定資産減価償却率"/>
        <xdr:cNvSpPr txBox="1"/>
      </xdr:nvSpPr>
      <xdr:spPr>
        <a:xfrm>
          <a:off x="3582044" y="1390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13079</xdr:rowOff>
    </xdr:from>
    <xdr:ext cx="405111" cy="259045"/>
    <xdr:sp textlink="">
      <xdr:nvSpPr>
        <xdr:cNvPr id="319" name="n_2aveValue【福祉施設】&#10;有形固定資産減価償却率"/>
        <xdr:cNvSpPr txBox="1"/>
      </xdr:nvSpPr>
      <xdr:spPr>
        <a:xfrm>
          <a:off x="2705744" y="13900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141350</xdr:rowOff>
    </xdr:from>
    <xdr:ext cx="405111" cy="259045"/>
    <xdr:sp textlink="">
      <xdr:nvSpPr>
        <xdr:cNvPr id="320" name="n_3aveValue【福祉施設】&#10;有形固定資産減価償却率"/>
        <xdr:cNvSpPr txBox="1"/>
      </xdr:nvSpPr>
      <xdr:spPr>
        <a:xfrm>
          <a:off x="18167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105427</xdr:rowOff>
    </xdr:from>
    <xdr:ext cx="405111" cy="259045"/>
    <xdr:sp textlink="">
      <xdr:nvSpPr>
        <xdr:cNvPr id="321" name="n_4aveValue【福祉施設】&#10;有形固定資産減価償却率"/>
        <xdr:cNvSpPr txBox="1"/>
      </xdr:nvSpPr>
      <xdr:spPr>
        <a:xfrm>
          <a:off x="927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105427</xdr:rowOff>
    </xdr:from>
    <xdr:ext cx="405111" cy="259045"/>
    <xdr:sp textlink="">
      <xdr:nvSpPr>
        <xdr:cNvPr id="322" name="n_1mainValue【福祉施設】&#10;有形固定資産減価償却率"/>
        <xdr:cNvSpPr txBox="1"/>
      </xdr:nvSpPr>
      <xdr:spPr>
        <a:xfrm>
          <a:off x="3582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43378</xdr:rowOff>
    </xdr:from>
    <xdr:ext cx="405111" cy="259045"/>
    <xdr:sp textlink="">
      <xdr:nvSpPr>
        <xdr:cNvPr id="323" name="n_2mainValue【福祉施設】&#10;有形固定資産減価償却率"/>
        <xdr:cNvSpPr txBox="1"/>
      </xdr:nvSpPr>
      <xdr:spPr>
        <a:xfrm>
          <a:off x="2705744" y="1341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16346</xdr:rowOff>
    </xdr:from>
    <xdr:ext cx="405111" cy="259045"/>
    <xdr:sp textlink="">
      <xdr:nvSpPr>
        <xdr:cNvPr id="324" name="n_3mainValue【福祉施設】&#10;有形固定資産減価償却率"/>
        <xdr:cNvSpPr txBox="1"/>
      </xdr:nvSpPr>
      <xdr:spPr>
        <a:xfrm>
          <a:off x="1816744" y="1390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138809</xdr:rowOff>
    </xdr:from>
    <xdr:ext cx="405111" cy="259045"/>
    <xdr:sp textlink="">
      <xdr:nvSpPr>
        <xdr:cNvPr id="325" name="n_4mainValue【福祉施設】&#10;有形固定資産減価償却率"/>
        <xdr:cNvSpPr txBox="1"/>
      </xdr:nvSpPr>
      <xdr:spPr>
        <a:xfrm>
          <a:off x="927744" y="1385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textlink="">
      <xdr:nvSpPr>
        <xdr:cNvPr id="350"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textlink="">
      <xdr:nvSpPr>
        <xdr:cNvPr id="352"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textlink="">
      <xdr:nvSpPr>
        <xdr:cNvPr id="354" name="【福祉施設】&#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textlink="">
      <xdr:nvSpPr>
        <xdr:cNvPr id="355" name="フローチャート: 判断 354"/>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xdr:rowOff>
    </xdr:from>
    <xdr:to>
      <xdr:col>50</xdr:col>
      <xdr:colOff>165100</xdr:colOff>
      <xdr:row>82</xdr:row>
      <xdr:rowOff>114300</xdr:rowOff>
    </xdr:to>
    <xdr:sp textlink="">
      <xdr:nvSpPr>
        <xdr:cNvPr id="356" name="フローチャート: 判断 355"/>
        <xdr:cNvSpPr/>
      </xdr:nvSpPr>
      <xdr:spPr>
        <a:xfrm>
          <a:off x="95885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0</xdr:rowOff>
    </xdr:from>
    <xdr:to>
      <xdr:col>46</xdr:col>
      <xdr:colOff>38100</xdr:colOff>
      <xdr:row>82</xdr:row>
      <xdr:rowOff>101600</xdr:rowOff>
    </xdr:to>
    <xdr:sp textlink="">
      <xdr:nvSpPr>
        <xdr:cNvPr id="357" name="フローチャート: 判断 356"/>
        <xdr:cNvSpPr/>
      </xdr:nvSpPr>
      <xdr:spPr>
        <a:xfrm>
          <a:off x="8699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158750</xdr:rowOff>
    </xdr:from>
    <xdr:to>
      <xdr:col>41</xdr:col>
      <xdr:colOff>101600</xdr:colOff>
      <xdr:row>82</xdr:row>
      <xdr:rowOff>88900</xdr:rowOff>
    </xdr:to>
    <xdr:sp textlink="">
      <xdr:nvSpPr>
        <xdr:cNvPr id="358" name="フローチャート: 判断 357"/>
        <xdr:cNvSpPr/>
      </xdr:nvSpPr>
      <xdr:spPr>
        <a:xfrm>
          <a:off x="781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107950</xdr:rowOff>
    </xdr:from>
    <xdr:to>
      <xdr:col>36</xdr:col>
      <xdr:colOff>165100</xdr:colOff>
      <xdr:row>82</xdr:row>
      <xdr:rowOff>38100</xdr:rowOff>
    </xdr:to>
    <xdr:sp textlink="">
      <xdr:nvSpPr>
        <xdr:cNvPr id="359" name="フローチャート: 判断 358"/>
        <xdr:cNvSpPr/>
      </xdr:nvSpPr>
      <xdr:spPr>
        <a:xfrm>
          <a:off x="6921500" y="1399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120650</xdr:rowOff>
    </xdr:from>
    <xdr:to>
      <xdr:col>55</xdr:col>
      <xdr:colOff>50800</xdr:colOff>
      <xdr:row>82</xdr:row>
      <xdr:rowOff>50800</xdr:rowOff>
    </xdr:to>
    <xdr:sp textlink="">
      <xdr:nvSpPr>
        <xdr:cNvPr id="365" name="楕円 364"/>
        <xdr:cNvSpPr/>
      </xdr:nvSpPr>
      <xdr:spPr>
        <a:xfrm>
          <a:off x="10426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143527</xdr:rowOff>
    </xdr:from>
    <xdr:ext cx="469744" cy="259045"/>
    <xdr:sp textlink="">
      <xdr:nvSpPr>
        <xdr:cNvPr id="366" name="【福祉施設】&#10;一人当たり面積該当値テキスト"/>
        <xdr:cNvSpPr txBox="1"/>
      </xdr:nvSpPr>
      <xdr:spPr>
        <a:xfrm>
          <a:off x="10515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107950</xdr:rowOff>
    </xdr:from>
    <xdr:to>
      <xdr:col>50</xdr:col>
      <xdr:colOff>165100</xdr:colOff>
      <xdr:row>82</xdr:row>
      <xdr:rowOff>38100</xdr:rowOff>
    </xdr:to>
    <xdr:sp textlink="">
      <xdr:nvSpPr>
        <xdr:cNvPr id="367" name="楕円 366"/>
        <xdr:cNvSpPr/>
      </xdr:nvSpPr>
      <xdr:spPr>
        <a:xfrm>
          <a:off x="95885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158750</xdr:rowOff>
    </xdr:from>
    <xdr:to>
      <xdr:col>55</xdr:col>
      <xdr:colOff>0</xdr:colOff>
      <xdr:row>82</xdr:row>
      <xdr:rowOff>0</xdr:rowOff>
    </xdr:to>
    <xdr:cxnSp macro="">
      <xdr:nvCxnSpPr>
        <xdr:cNvPr id="368" name="直線コネクタ 367"/>
        <xdr:cNvCxnSpPr/>
      </xdr:nvCxnSpPr>
      <xdr:spPr>
        <a:xfrm>
          <a:off x="9639300" y="14046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82550</xdr:rowOff>
    </xdr:from>
    <xdr:to>
      <xdr:col>46</xdr:col>
      <xdr:colOff>38100</xdr:colOff>
      <xdr:row>82</xdr:row>
      <xdr:rowOff>12700</xdr:rowOff>
    </xdr:to>
    <xdr:sp textlink="">
      <xdr:nvSpPr>
        <xdr:cNvPr id="369" name="楕円 368"/>
        <xdr:cNvSpPr/>
      </xdr:nvSpPr>
      <xdr:spPr>
        <a:xfrm>
          <a:off x="8699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133350</xdr:rowOff>
    </xdr:from>
    <xdr:to>
      <xdr:col>50</xdr:col>
      <xdr:colOff>114300</xdr:colOff>
      <xdr:row>81</xdr:row>
      <xdr:rowOff>158750</xdr:rowOff>
    </xdr:to>
    <xdr:cxnSp macro="">
      <xdr:nvCxnSpPr>
        <xdr:cNvPr id="370" name="直線コネクタ 369"/>
        <xdr:cNvCxnSpPr/>
      </xdr:nvCxnSpPr>
      <xdr:spPr>
        <a:xfrm>
          <a:off x="8750300" y="1402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120650</xdr:rowOff>
    </xdr:from>
    <xdr:to>
      <xdr:col>41</xdr:col>
      <xdr:colOff>101600</xdr:colOff>
      <xdr:row>82</xdr:row>
      <xdr:rowOff>50800</xdr:rowOff>
    </xdr:to>
    <xdr:sp textlink="">
      <xdr:nvSpPr>
        <xdr:cNvPr id="371" name="楕円 370"/>
        <xdr:cNvSpPr/>
      </xdr:nvSpPr>
      <xdr:spPr>
        <a:xfrm>
          <a:off x="7810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133350</xdr:rowOff>
    </xdr:from>
    <xdr:to>
      <xdr:col>45</xdr:col>
      <xdr:colOff>177800</xdr:colOff>
      <xdr:row>82</xdr:row>
      <xdr:rowOff>0</xdr:rowOff>
    </xdr:to>
    <xdr:cxnSp macro="">
      <xdr:nvCxnSpPr>
        <xdr:cNvPr id="372" name="直線コネクタ 371"/>
        <xdr:cNvCxnSpPr/>
      </xdr:nvCxnSpPr>
      <xdr:spPr>
        <a:xfrm flipV="1">
          <a:off x="7861300" y="1402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101600</xdr:rowOff>
    </xdr:from>
    <xdr:to>
      <xdr:col>36</xdr:col>
      <xdr:colOff>165100</xdr:colOff>
      <xdr:row>83</xdr:row>
      <xdr:rowOff>31750</xdr:rowOff>
    </xdr:to>
    <xdr:sp textlink="">
      <xdr:nvSpPr>
        <xdr:cNvPr id="373" name="楕円 372"/>
        <xdr:cNvSpPr/>
      </xdr:nvSpPr>
      <xdr:spPr>
        <a:xfrm>
          <a:off x="692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0</xdr:rowOff>
    </xdr:from>
    <xdr:to>
      <xdr:col>41</xdr:col>
      <xdr:colOff>50800</xdr:colOff>
      <xdr:row>82</xdr:row>
      <xdr:rowOff>152400</xdr:rowOff>
    </xdr:to>
    <xdr:cxnSp macro="">
      <xdr:nvCxnSpPr>
        <xdr:cNvPr id="374" name="直線コネクタ 373"/>
        <xdr:cNvCxnSpPr/>
      </xdr:nvCxnSpPr>
      <xdr:spPr>
        <a:xfrm flipV="1">
          <a:off x="6972300" y="14058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105427</xdr:rowOff>
    </xdr:from>
    <xdr:ext cx="469744" cy="259045"/>
    <xdr:sp textlink="">
      <xdr:nvSpPr>
        <xdr:cNvPr id="375" name="n_1aveValue【福祉施設】&#10;一人当たり面積"/>
        <xdr:cNvSpPr txBox="1"/>
      </xdr:nvSpPr>
      <xdr:spPr>
        <a:xfrm>
          <a:off x="9391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92727</xdr:rowOff>
    </xdr:from>
    <xdr:ext cx="469744" cy="259045"/>
    <xdr:sp textlink="">
      <xdr:nvSpPr>
        <xdr:cNvPr id="376" name="n_2aveValue【福祉施設】&#10;一人当たり面積"/>
        <xdr:cNvSpPr txBox="1"/>
      </xdr:nvSpPr>
      <xdr:spPr>
        <a:xfrm>
          <a:off x="8515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80027</xdr:rowOff>
    </xdr:from>
    <xdr:ext cx="469744" cy="259045"/>
    <xdr:sp textlink="">
      <xdr:nvSpPr>
        <xdr:cNvPr id="377" name="n_3aveValue【福祉施設】&#10;一人当たり面積"/>
        <xdr:cNvSpPr txBox="1"/>
      </xdr:nvSpPr>
      <xdr:spPr>
        <a:xfrm>
          <a:off x="7626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54627</xdr:rowOff>
    </xdr:from>
    <xdr:ext cx="469744" cy="259045"/>
    <xdr:sp textlink="">
      <xdr:nvSpPr>
        <xdr:cNvPr id="378" name="n_4aveValue【福祉施設】&#10;一人当たり面積"/>
        <xdr:cNvSpPr txBox="1"/>
      </xdr:nvSpPr>
      <xdr:spPr>
        <a:xfrm>
          <a:off x="67374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54627</xdr:rowOff>
    </xdr:from>
    <xdr:ext cx="469744" cy="259045"/>
    <xdr:sp textlink="">
      <xdr:nvSpPr>
        <xdr:cNvPr id="379" name="n_1mainValue【福祉施設】&#10;一人当たり面積"/>
        <xdr:cNvSpPr txBox="1"/>
      </xdr:nvSpPr>
      <xdr:spPr>
        <a:xfrm>
          <a:off x="93917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29227</xdr:rowOff>
    </xdr:from>
    <xdr:ext cx="469744" cy="259045"/>
    <xdr:sp textlink="">
      <xdr:nvSpPr>
        <xdr:cNvPr id="380" name="n_2mainValue【福祉施設】&#10;一人当たり面積"/>
        <xdr:cNvSpPr txBox="1"/>
      </xdr:nvSpPr>
      <xdr:spPr>
        <a:xfrm>
          <a:off x="8515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67327</xdr:rowOff>
    </xdr:from>
    <xdr:ext cx="469744" cy="259045"/>
    <xdr:sp textlink="">
      <xdr:nvSpPr>
        <xdr:cNvPr id="381" name="n_3mainValue【福祉施設】&#10;一人当たり面積"/>
        <xdr:cNvSpPr txBox="1"/>
      </xdr:nvSpPr>
      <xdr:spPr>
        <a:xfrm>
          <a:off x="7626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22877</xdr:rowOff>
    </xdr:from>
    <xdr:ext cx="469744" cy="259045"/>
    <xdr:sp textlink="">
      <xdr:nvSpPr>
        <xdr:cNvPr id="382" name="n_4mainValue【福祉施設】&#10;一人当たり面積"/>
        <xdr:cNvSpPr txBox="1"/>
      </xdr:nvSpPr>
      <xdr:spPr>
        <a:xfrm>
          <a:off x="6737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7" name="直線コネクタ 406"/>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textlink="">
      <xdr:nvSpPr>
        <xdr:cNvPr id="408"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textlink="">
      <xdr:nvSpPr>
        <xdr:cNvPr id="410"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1" name="直線コネクタ 410"/>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textlink="">
      <xdr:nvSpPr>
        <xdr:cNvPr id="412" name="【市民会館】&#10;有形固定資産減価償却率平均値テキスト"/>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textlink="">
      <xdr:nvSpPr>
        <xdr:cNvPr id="413" name="フローチャート: 判断 412"/>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168275</xdr:rowOff>
    </xdr:from>
    <xdr:to>
      <xdr:col>20</xdr:col>
      <xdr:colOff>38100</xdr:colOff>
      <xdr:row>104</xdr:row>
      <xdr:rowOff>98425</xdr:rowOff>
    </xdr:to>
    <xdr:sp textlink="">
      <xdr:nvSpPr>
        <xdr:cNvPr id="414" name="フローチャート: 判断 413"/>
        <xdr:cNvSpPr/>
      </xdr:nvSpPr>
      <xdr:spPr>
        <a:xfrm>
          <a:off x="3746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textlink="">
      <xdr:nvSpPr>
        <xdr:cNvPr id="415" name="フローチャート: 判断 414"/>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textlink="">
      <xdr:nvSpPr>
        <xdr:cNvPr id="416" name="フローチャート: 判断 415"/>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99695</xdr:rowOff>
    </xdr:from>
    <xdr:to>
      <xdr:col>6</xdr:col>
      <xdr:colOff>38100</xdr:colOff>
      <xdr:row>104</xdr:row>
      <xdr:rowOff>29845</xdr:rowOff>
    </xdr:to>
    <xdr:sp textlink="">
      <xdr:nvSpPr>
        <xdr:cNvPr id="417" name="フローチャート: 判断 416"/>
        <xdr:cNvSpPr/>
      </xdr:nvSpPr>
      <xdr:spPr>
        <a:xfrm>
          <a:off x="1079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8255</xdr:rowOff>
    </xdr:from>
    <xdr:to>
      <xdr:col>24</xdr:col>
      <xdr:colOff>114300</xdr:colOff>
      <xdr:row>100</xdr:row>
      <xdr:rowOff>109855</xdr:rowOff>
    </xdr:to>
    <xdr:sp textlink="">
      <xdr:nvSpPr>
        <xdr:cNvPr id="423" name="楕円 422"/>
        <xdr:cNvSpPr/>
      </xdr:nvSpPr>
      <xdr:spPr>
        <a:xfrm>
          <a:off x="4584700" y="171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31132</xdr:rowOff>
    </xdr:from>
    <xdr:ext cx="405111" cy="259045"/>
    <xdr:sp textlink="">
      <xdr:nvSpPr>
        <xdr:cNvPr id="424" name="【市民会館】&#10;有形固定資産減価償却率該当値テキスト"/>
        <xdr:cNvSpPr txBox="1"/>
      </xdr:nvSpPr>
      <xdr:spPr>
        <a:xfrm>
          <a:off x="4673600" y="1700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42545</xdr:rowOff>
    </xdr:from>
    <xdr:to>
      <xdr:col>20</xdr:col>
      <xdr:colOff>38100</xdr:colOff>
      <xdr:row>103</xdr:row>
      <xdr:rowOff>144145</xdr:rowOff>
    </xdr:to>
    <xdr:sp textlink="">
      <xdr:nvSpPr>
        <xdr:cNvPr id="425" name="楕円 424"/>
        <xdr:cNvSpPr/>
      </xdr:nvSpPr>
      <xdr:spPr>
        <a:xfrm>
          <a:off x="3746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59055</xdr:rowOff>
    </xdr:from>
    <xdr:to>
      <xdr:col>24</xdr:col>
      <xdr:colOff>63500</xdr:colOff>
      <xdr:row>103</xdr:row>
      <xdr:rowOff>93345</xdr:rowOff>
    </xdr:to>
    <xdr:cxnSp macro="">
      <xdr:nvCxnSpPr>
        <xdr:cNvPr id="426" name="直線コネクタ 425"/>
        <xdr:cNvCxnSpPr/>
      </xdr:nvCxnSpPr>
      <xdr:spPr>
        <a:xfrm flipV="1">
          <a:off x="3797300" y="17204055"/>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4445</xdr:rowOff>
    </xdr:from>
    <xdr:to>
      <xdr:col>15</xdr:col>
      <xdr:colOff>101600</xdr:colOff>
      <xdr:row>103</xdr:row>
      <xdr:rowOff>106045</xdr:rowOff>
    </xdr:to>
    <xdr:sp textlink="">
      <xdr:nvSpPr>
        <xdr:cNvPr id="427" name="楕円 426"/>
        <xdr:cNvSpPr/>
      </xdr:nvSpPr>
      <xdr:spPr>
        <a:xfrm>
          <a:off x="2857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55245</xdr:rowOff>
    </xdr:from>
    <xdr:to>
      <xdr:col>19</xdr:col>
      <xdr:colOff>177800</xdr:colOff>
      <xdr:row>103</xdr:row>
      <xdr:rowOff>93345</xdr:rowOff>
    </xdr:to>
    <xdr:cxnSp macro="">
      <xdr:nvCxnSpPr>
        <xdr:cNvPr id="428" name="直線コネクタ 427"/>
        <xdr:cNvCxnSpPr/>
      </xdr:nvCxnSpPr>
      <xdr:spPr>
        <a:xfrm>
          <a:off x="2908300" y="17714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139700</xdr:rowOff>
    </xdr:from>
    <xdr:to>
      <xdr:col>10</xdr:col>
      <xdr:colOff>165100</xdr:colOff>
      <xdr:row>103</xdr:row>
      <xdr:rowOff>69850</xdr:rowOff>
    </xdr:to>
    <xdr:sp textlink="">
      <xdr:nvSpPr>
        <xdr:cNvPr id="429" name="楕円 428"/>
        <xdr:cNvSpPr/>
      </xdr:nvSpPr>
      <xdr:spPr>
        <a:xfrm>
          <a:off x="196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19050</xdr:rowOff>
    </xdr:from>
    <xdr:to>
      <xdr:col>15</xdr:col>
      <xdr:colOff>50800</xdr:colOff>
      <xdr:row>103</xdr:row>
      <xdr:rowOff>55245</xdr:rowOff>
    </xdr:to>
    <xdr:cxnSp macro="">
      <xdr:nvCxnSpPr>
        <xdr:cNvPr id="430" name="直線コネクタ 429"/>
        <xdr:cNvCxnSpPr/>
      </xdr:nvCxnSpPr>
      <xdr:spPr>
        <a:xfrm>
          <a:off x="2019300" y="17678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101600</xdr:rowOff>
    </xdr:from>
    <xdr:to>
      <xdr:col>6</xdr:col>
      <xdr:colOff>38100</xdr:colOff>
      <xdr:row>103</xdr:row>
      <xdr:rowOff>31750</xdr:rowOff>
    </xdr:to>
    <xdr:sp textlink="">
      <xdr:nvSpPr>
        <xdr:cNvPr id="431" name="楕円 430"/>
        <xdr:cNvSpPr/>
      </xdr:nvSpPr>
      <xdr:spPr>
        <a:xfrm>
          <a:off x="1079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152400</xdr:rowOff>
    </xdr:from>
    <xdr:to>
      <xdr:col>10</xdr:col>
      <xdr:colOff>114300</xdr:colOff>
      <xdr:row>103</xdr:row>
      <xdr:rowOff>19050</xdr:rowOff>
    </xdr:to>
    <xdr:cxnSp macro="">
      <xdr:nvCxnSpPr>
        <xdr:cNvPr id="432" name="直線コネクタ 431"/>
        <xdr:cNvCxnSpPr/>
      </xdr:nvCxnSpPr>
      <xdr:spPr>
        <a:xfrm>
          <a:off x="1130300" y="1764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89552</xdr:rowOff>
    </xdr:from>
    <xdr:ext cx="405111" cy="259045"/>
    <xdr:sp textlink="">
      <xdr:nvSpPr>
        <xdr:cNvPr id="433" name="n_1aveValue【市民会館】&#10;有形固定資産減価償却率"/>
        <xdr:cNvSpPr txBox="1"/>
      </xdr:nvSpPr>
      <xdr:spPr>
        <a:xfrm>
          <a:off x="35820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textlink="">
      <xdr:nvSpPr>
        <xdr:cNvPr id="434" name="n_2aveValue【市民会館】&#10;有形固定資産減価償却率"/>
        <xdr:cNvSpPr txBox="1"/>
      </xdr:nvSpPr>
      <xdr:spPr>
        <a:xfrm>
          <a:off x="2705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154322</xdr:rowOff>
    </xdr:from>
    <xdr:ext cx="405111" cy="259045"/>
    <xdr:sp textlink="">
      <xdr:nvSpPr>
        <xdr:cNvPr id="435" name="n_3aveValue【市民会館】&#10;有形固定資産減価償却率"/>
        <xdr:cNvSpPr txBox="1"/>
      </xdr:nvSpPr>
      <xdr:spPr>
        <a:xfrm>
          <a:off x="1816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20972</xdr:rowOff>
    </xdr:from>
    <xdr:ext cx="405111" cy="259045"/>
    <xdr:sp textlink="">
      <xdr:nvSpPr>
        <xdr:cNvPr id="436" name="n_4aveValue【市民会館】&#10;有形固定資産減価償却率"/>
        <xdr:cNvSpPr txBox="1"/>
      </xdr:nvSpPr>
      <xdr:spPr>
        <a:xfrm>
          <a:off x="927744"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160672</xdr:rowOff>
    </xdr:from>
    <xdr:ext cx="405111" cy="259045"/>
    <xdr:sp textlink="">
      <xdr:nvSpPr>
        <xdr:cNvPr id="437" name="n_1mainValue【市民会館】&#10;有形固定資産減価償却率"/>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122572</xdr:rowOff>
    </xdr:from>
    <xdr:ext cx="405111" cy="259045"/>
    <xdr:sp textlink="">
      <xdr:nvSpPr>
        <xdr:cNvPr id="438" name="n_2mainValue【市民会館】&#10;有形固定資産減価償却率"/>
        <xdr:cNvSpPr txBox="1"/>
      </xdr:nvSpPr>
      <xdr:spPr>
        <a:xfrm>
          <a:off x="27057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86377</xdr:rowOff>
    </xdr:from>
    <xdr:ext cx="405111" cy="259045"/>
    <xdr:sp textlink="">
      <xdr:nvSpPr>
        <xdr:cNvPr id="439" name="n_3mainValue【市民会館】&#10;有形固定資産減価償却率"/>
        <xdr:cNvSpPr txBox="1"/>
      </xdr:nvSpPr>
      <xdr:spPr>
        <a:xfrm>
          <a:off x="1816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48277</xdr:rowOff>
    </xdr:from>
    <xdr:ext cx="405111" cy="259045"/>
    <xdr:sp textlink="">
      <xdr:nvSpPr>
        <xdr:cNvPr id="440" name="n_4mainValue【市民会館】&#10;有形固定資産減価償却率"/>
        <xdr:cNvSpPr txBox="1"/>
      </xdr:nvSpPr>
      <xdr:spPr>
        <a:xfrm>
          <a:off x="927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textlink="">
      <xdr:nvSpPr>
        <xdr:cNvPr id="452" name="テキスト ボックス 4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textlink="">
      <xdr:nvSpPr>
        <xdr:cNvPr id="454" name="テキスト ボックス 4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textlink="">
      <xdr:nvSpPr>
        <xdr:cNvPr id="456" name="テキスト ボックス 4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textlink="">
      <xdr:nvSpPr>
        <xdr:cNvPr id="458" name="テキスト ボックス 4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2" name="直線コネクタ 461"/>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textlink="">
      <xdr:nvSpPr>
        <xdr:cNvPr id="463"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textlink="">
      <xdr:nvSpPr>
        <xdr:cNvPr id="465" name="【市民会館】&#10;一人当たり面積最大値テキスト"/>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6" name="直線コネクタ 465"/>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96283</xdr:rowOff>
    </xdr:from>
    <xdr:ext cx="469744" cy="259045"/>
    <xdr:sp textlink="">
      <xdr:nvSpPr>
        <xdr:cNvPr id="467" name="【市民会館】&#10;一人当たり面積平均値テキスト"/>
        <xdr:cNvSpPr txBox="1"/>
      </xdr:nvSpPr>
      <xdr:spPr>
        <a:xfrm>
          <a:off x="10515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textlink="">
      <xdr:nvSpPr>
        <xdr:cNvPr id="468" name="フローチャート: 判断 467"/>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135128</xdr:rowOff>
    </xdr:from>
    <xdr:to>
      <xdr:col>50</xdr:col>
      <xdr:colOff>165100</xdr:colOff>
      <xdr:row>105</xdr:row>
      <xdr:rowOff>65278</xdr:rowOff>
    </xdr:to>
    <xdr:sp textlink="">
      <xdr:nvSpPr>
        <xdr:cNvPr id="469" name="フローチャート: 判断 468"/>
        <xdr:cNvSpPr/>
      </xdr:nvSpPr>
      <xdr:spPr>
        <a:xfrm>
          <a:off x="9588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135128</xdr:rowOff>
    </xdr:from>
    <xdr:to>
      <xdr:col>46</xdr:col>
      <xdr:colOff>38100</xdr:colOff>
      <xdr:row>105</xdr:row>
      <xdr:rowOff>65278</xdr:rowOff>
    </xdr:to>
    <xdr:sp textlink="">
      <xdr:nvSpPr>
        <xdr:cNvPr id="470" name="フローチャート: 判断 469"/>
        <xdr:cNvSpPr/>
      </xdr:nvSpPr>
      <xdr:spPr>
        <a:xfrm>
          <a:off x="8699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130556</xdr:rowOff>
    </xdr:from>
    <xdr:to>
      <xdr:col>41</xdr:col>
      <xdr:colOff>101600</xdr:colOff>
      <xdr:row>105</xdr:row>
      <xdr:rowOff>60706</xdr:rowOff>
    </xdr:to>
    <xdr:sp textlink="">
      <xdr:nvSpPr>
        <xdr:cNvPr id="471" name="フローチャート: 判断 470"/>
        <xdr:cNvSpPr/>
      </xdr:nvSpPr>
      <xdr:spPr>
        <a:xfrm>
          <a:off x="7810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116839</xdr:rowOff>
    </xdr:from>
    <xdr:to>
      <xdr:col>36</xdr:col>
      <xdr:colOff>165100</xdr:colOff>
      <xdr:row>105</xdr:row>
      <xdr:rowOff>46989</xdr:rowOff>
    </xdr:to>
    <xdr:sp textlink="">
      <xdr:nvSpPr>
        <xdr:cNvPr id="472" name="フローチャート: 判断 471"/>
        <xdr:cNvSpPr/>
      </xdr:nvSpPr>
      <xdr:spPr>
        <a:xfrm>
          <a:off x="692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textlink="">
      <xdr:nvSpPr>
        <xdr:cNvPr id="478" name="楕円 477"/>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118127</xdr:rowOff>
    </xdr:from>
    <xdr:ext cx="469744" cy="259045"/>
    <xdr:sp textlink="">
      <xdr:nvSpPr>
        <xdr:cNvPr id="479" name="【市民会館】&#10;一人当たり面積該当値テキスト"/>
        <xdr:cNvSpPr txBox="1"/>
      </xdr:nvSpPr>
      <xdr:spPr>
        <a:xfrm>
          <a:off x="10515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135128</xdr:rowOff>
    </xdr:from>
    <xdr:to>
      <xdr:col>50</xdr:col>
      <xdr:colOff>165100</xdr:colOff>
      <xdr:row>107</xdr:row>
      <xdr:rowOff>65278</xdr:rowOff>
    </xdr:to>
    <xdr:sp textlink="">
      <xdr:nvSpPr>
        <xdr:cNvPr id="480" name="楕円 479"/>
        <xdr:cNvSpPr/>
      </xdr:nvSpPr>
      <xdr:spPr>
        <a:xfrm>
          <a:off x="9588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14478</xdr:rowOff>
    </xdr:from>
    <xdr:to>
      <xdr:col>55</xdr:col>
      <xdr:colOff>0</xdr:colOff>
      <xdr:row>107</xdr:row>
      <xdr:rowOff>19050</xdr:rowOff>
    </xdr:to>
    <xdr:cxnSp macro="">
      <xdr:nvCxnSpPr>
        <xdr:cNvPr id="481" name="直線コネクタ 480"/>
        <xdr:cNvCxnSpPr/>
      </xdr:nvCxnSpPr>
      <xdr:spPr>
        <a:xfrm>
          <a:off x="9639300" y="18359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130556</xdr:rowOff>
    </xdr:from>
    <xdr:to>
      <xdr:col>46</xdr:col>
      <xdr:colOff>38100</xdr:colOff>
      <xdr:row>107</xdr:row>
      <xdr:rowOff>60706</xdr:rowOff>
    </xdr:to>
    <xdr:sp textlink="">
      <xdr:nvSpPr>
        <xdr:cNvPr id="482" name="楕円 481"/>
        <xdr:cNvSpPr/>
      </xdr:nvSpPr>
      <xdr:spPr>
        <a:xfrm>
          <a:off x="8699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9906</xdr:rowOff>
    </xdr:from>
    <xdr:to>
      <xdr:col>50</xdr:col>
      <xdr:colOff>114300</xdr:colOff>
      <xdr:row>107</xdr:row>
      <xdr:rowOff>14478</xdr:rowOff>
    </xdr:to>
    <xdr:cxnSp macro="">
      <xdr:nvCxnSpPr>
        <xdr:cNvPr id="483" name="直線コネクタ 482"/>
        <xdr:cNvCxnSpPr/>
      </xdr:nvCxnSpPr>
      <xdr:spPr>
        <a:xfrm>
          <a:off x="8750300" y="1835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121413</xdr:rowOff>
    </xdr:from>
    <xdr:to>
      <xdr:col>41</xdr:col>
      <xdr:colOff>101600</xdr:colOff>
      <xdr:row>107</xdr:row>
      <xdr:rowOff>51563</xdr:rowOff>
    </xdr:to>
    <xdr:sp textlink="">
      <xdr:nvSpPr>
        <xdr:cNvPr id="484" name="楕円 483"/>
        <xdr:cNvSpPr/>
      </xdr:nvSpPr>
      <xdr:spPr>
        <a:xfrm>
          <a:off x="7810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763</xdr:rowOff>
    </xdr:from>
    <xdr:to>
      <xdr:col>45</xdr:col>
      <xdr:colOff>177800</xdr:colOff>
      <xdr:row>107</xdr:row>
      <xdr:rowOff>9906</xdr:rowOff>
    </xdr:to>
    <xdr:cxnSp macro="">
      <xdr:nvCxnSpPr>
        <xdr:cNvPr id="485" name="直線コネクタ 484"/>
        <xdr:cNvCxnSpPr/>
      </xdr:nvCxnSpPr>
      <xdr:spPr>
        <a:xfrm>
          <a:off x="7861300" y="183459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116839</xdr:rowOff>
    </xdr:from>
    <xdr:to>
      <xdr:col>36</xdr:col>
      <xdr:colOff>165100</xdr:colOff>
      <xdr:row>107</xdr:row>
      <xdr:rowOff>46989</xdr:rowOff>
    </xdr:to>
    <xdr:sp textlink="">
      <xdr:nvSpPr>
        <xdr:cNvPr id="486" name="楕円 485"/>
        <xdr:cNvSpPr/>
      </xdr:nvSpPr>
      <xdr:spPr>
        <a:xfrm>
          <a:off x="692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167639</xdr:rowOff>
    </xdr:from>
    <xdr:to>
      <xdr:col>41</xdr:col>
      <xdr:colOff>50800</xdr:colOff>
      <xdr:row>107</xdr:row>
      <xdr:rowOff>763</xdr:rowOff>
    </xdr:to>
    <xdr:cxnSp macro="">
      <xdr:nvCxnSpPr>
        <xdr:cNvPr id="487" name="直線コネクタ 486"/>
        <xdr:cNvCxnSpPr/>
      </xdr:nvCxnSpPr>
      <xdr:spPr>
        <a:xfrm>
          <a:off x="6972300" y="1834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81805</xdr:rowOff>
    </xdr:from>
    <xdr:ext cx="469744" cy="259045"/>
    <xdr:sp textlink="">
      <xdr:nvSpPr>
        <xdr:cNvPr id="488" name="n_1aveValue【市民会館】&#10;一人当たり面積"/>
        <xdr:cNvSpPr txBox="1"/>
      </xdr:nvSpPr>
      <xdr:spPr>
        <a:xfrm>
          <a:off x="93917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81805</xdr:rowOff>
    </xdr:from>
    <xdr:ext cx="469744" cy="259045"/>
    <xdr:sp textlink="">
      <xdr:nvSpPr>
        <xdr:cNvPr id="489" name="n_2aveValue【市民会館】&#10;一人当たり面積"/>
        <xdr:cNvSpPr txBox="1"/>
      </xdr:nvSpPr>
      <xdr:spPr>
        <a:xfrm>
          <a:off x="8515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77233</xdr:rowOff>
    </xdr:from>
    <xdr:ext cx="469744" cy="259045"/>
    <xdr:sp textlink="">
      <xdr:nvSpPr>
        <xdr:cNvPr id="490" name="n_3aveValue【市民会館】&#10;一人当たり面積"/>
        <xdr:cNvSpPr txBox="1"/>
      </xdr:nvSpPr>
      <xdr:spPr>
        <a:xfrm>
          <a:off x="7626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63516</xdr:rowOff>
    </xdr:from>
    <xdr:ext cx="469744" cy="259045"/>
    <xdr:sp textlink="">
      <xdr:nvSpPr>
        <xdr:cNvPr id="491" name="n_4aveValue【市民会館】&#10;一人当たり面積"/>
        <xdr:cNvSpPr txBox="1"/>
      </xdr:nvSpPr>
      <xdr:spPr>
        <a:xfrm>
          <a:off x="6737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56405</xdr:rowOff>
    </xdr:from>
    <xdr:ext cx="469744" cy="259045"/>
    <xdr:sp textlink="">
      <xdr:nvSpPr>
        <xdr:cNvPr id="492" name="n_1mainValue【市民会館】&#10;一人当たり面積"/>
        <xdr:cNvSpPr txBox="1"/>
      </xdr:nvSpPr>
      <xdr:spPr>
        <a:xfrm>
          <a:off x="93917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51833</xdr:rowOff>
    </xdr:from>
    <xdr:ext cx="469744" cy="259045"/>
    <xdr:sp textlink="">
      <xdr:nvSpPr>
        <xdr:cNvPr id="493" name="n_2mainValue【市民会館】&#10;一人当たり面積"/>
        <xdr:cNvSpPr txBox="1"/>
      </xdr:nvSpPr>
      <xdr:spPr>
        <a:xfrm>
          <a:off x="8515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42690</xdr:rowOff>
    </xdr:from>
    <xdr:ext cx="469744" cy="259045"/>
    <xdr:sp textlink="">
      <xdr:nvSpPr>
        <xdr:cNvPr id="494" name="n_3mainValue【市民会館】&#10;一人当たり面積"/>
        <xdr:cNvSpPr txBox="1"/>
      </xdr:nvSpPr>
      <xdr:spPr>
        <a:xfrm>
          <a:off x="7626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textlink="">
      <xdr:nvSpPr>
        <xdr:cNvPr id="495" name="n_4mainValue【市民会館】&#10;一人当たり面積"/>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503" name="正方形/長方形 5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11" name="正方形/長方形 5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textlink="">
      <xdr:nvSpPr>
        <xdr:cNvPr id="524" name="テキスト ボックス 52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textlink="">
      <xdr:nvSpPr>
        <xdr:cNvPr id="532" name="テキスト ボックス 531"/>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535" name="直線コネクタ 534"/>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textlink="">
      <xdr:nvSpPr>
        <xdr:cNvPr id="536"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537" name="直線コネクタ 536"/>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textlink="">
      <xdr:nvSpPr>
        <xdr:cNvPr id="538" name="【保健センター・保健所】&#10;有形固定資産減価償却率最大値テキスト"/>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9" name="直線コネクタ 538"/>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4462</xdr:rowOff>
    </xdr:from>
    <xdr:ext cx="405111" cy="259045"/>
    <xdr:sp textlink="">
      <xdr:nvSpPr>
        <xdr:cNvPr id="540" name="【保健センター・保健所】&#10;有形固定資産減価償却率平均値テキスト"/>
        <xdr:cNvSpPr txBox="1"/>
      </xdr:nvSpPr>
      <xdr:spPr>
        <a:xfrm>
          <a:off x="16357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textlink="">
      <xdr:nvSpPr>
        <xdr:cNvPr id="541" name="フローチャート: 判断 540"/>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textlink="">
      <xdr:nvSpPr>
        <xdr:cNvPr id="542" name="フローチャート: 判断 541"/>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textlink="">
      <xdr:nvSpPr>
        <xdr:cNvPr id="543" name="フローチャート: 判断 54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textlink="">
      <xdr:nvSpPr>
        <xdr:cNvPr id="544" name="フローチャート: 判断 543"/>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textlink="">
      <xdr:nvSpPr>
        <xdr:cNvPr id="545" name="フローチャート: 判断 544"/>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168275</xdr:rowOff>
    </xdr:from>
    <xdr:to>
      <xdr:col>85</xdr:col>
      <xdr:colOff>177800</xdr:colOff>
      <xdr:row>64</xdr:row>
      <xdr:rowOff>98425</xdr:rowOff>
    </xdr:to>
    <xdr:sp textlink="">
      <xdr:nvSpPr>
        <xdr:cNvPr id="551" name="楕円 550"/>
        <xdr:cNvSpPr/>
      </xdr:nvSpPr>
      <xdr:spPr>
        <a:xfrm>
          <a:off x="162687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83202</xdr:rowOff>
    </xdr:from>
    <xdr:ext cx="405111" cy="259045"/>
    <xdr:sp textlink="">
      <xdr:nvSpPr>
        <xdr:cNvPr id="552" name="【保健センター・保健所】&#10;有形固定資産減価償却率該当値テキスト"/>
        <xdr:cNvSpPr txBox="1"/>
      </xdr:nvSpPr>
      <xdr:spPr>
        <a:xfrm>
          <a:off x="16357600" y="1088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130175</xdr:rowOff>
    </xdr:from>
    <xdr:to>
      <xdr:col>81</xdr:col>
      <xdr:colOff>101600</xdr:colOff>
      <xdr:row>64</xdr:row>
      <xdr:rowOff>60325</xdr:rowOff>
    </xdr:to>
    <xdr:sp textlink="">
      <xdr:nvSpPr>
        <xdr:cNvPr id="553" name="楕円 552"/>
        <xdr:cNvSpPr/>
      </xdr:nvSpPr>
      <xdr:spPr>
        <a:xfrm>
          <a:off x="154305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9525</xdr:rowOff>
    </xdr:from>
    <xdr:to>
      <xdr:col>85</xdr:col>
      <xdr:colOff>127000</xdr:colOff>
      <xdr:row>64</xdr:row>
      <xdr:rowOff>47625</xdr:rowOff>
    </xdr:to>
    <xdr:cxnSp macro="">
      <xdr:nvCxnSpPr>
        <xdr:cNvPr id="554" name="直線コネクタ 553"/>
        <xdr:cNvCxnSpPr/>
      </xdr:nvCxnSpPr>
      <xdr:spPr>
        <a:xfrm>
          <a:off x="15481300" y="10982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92075</xdr:rowOff>
    </xdr:from>
    <xdr:to>
      <xdr:col>76</xdr:col>
      <xdr:colOff>165100</xdr:colOff>
      <xdr:row>64</xdr:row>
      <xdr:rowOff>22225</xdr:rowOff>
    </xdr:to>
    <xdr:sp textlink="">
      <xdr:nvSpPr>
        <xdr:cNvPr id="555" name="楕円 554"/>
        <xdr:cNvSpPr/>
      </xdr:nvSpPr>
      <xdr:spPr>
        <a:xfrm>
          <a:off x="14541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142875</xdr:rowOff>
    </xdr:from>
    <xdr:to>
      <xdr:col>81</xdr:col>
      <xdr:colOff>50800</xdr:colOff>
      <xdr:row>64</xdr:row>
      <xdr:rowOff>9525</xdr:rowOff>
    </xdr:to>
    <xdr:cxnSp macro="">
      <xdr:nvCxnSpPr>
        <xdr:cNvPr id="556" name="直線コネクタ 555"/>
        <xdr:cNvCxnSpPr/>
      </xdr:nvCxnSpPr>
      <xdr:spPr>
        <a:xfrm>
          <a:off x="14592300" y="10944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53975</xdr:rowOff>
    </xdr:from>
    <xdr:to>
      <xdr:col>72</xdr:col>
      <xdr:colOff>38100</xdr:colOff>
      <xdr:row>63</xdr:row>
      <xdr:rowOff>155575</xdr:rowOff>
    </xdr:to>
    <xdr:sp textlink="">
      <xdr:nvSpPr>
        <xdr:cNvPr id="557" name="楕円 556"/>
        <xdr:cNvSpPr/>
      </xdr:nvSpPr>
      <xdr:spPr>
        <a:xfrm>
          <a:off x="13652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104775</xdr:rowOff>
    </xdr:from>
    <xdr:to>
      <xdr:col>76</xdr:col>
      <xdr:colOff>114300</xdr:colOff>
      <xdr:row>63</xdr:row>
      <xdr:rowOff>142875</xdr:rowOff>
    </xdr:to>
    <xdr:cxnSp macro="">
      <xdr:nvCxnSpPr>
        <xdr:cNvPr id="558" name="直線コネクタ 557"/>
        <xdr:cNvCxnSpPr/>
      </xdr:nvCxnSpPr>
      <xdr:spPr>
        <a:xfrm>
          <a:off x="13703300" y="10906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12065</xdr:rowOff>
    </xdr:from>
    <xdr:to>
      <xdr:col>67</xdr:col>
      <xdr:colOff>101600</xdr:colOff>
      <xdr:row>63</xdr:row>
      <xdr:rowOff>113665</xdr:rowOff>
    </xdr:to>
    <xdr:sp textlink="">
      <xdr:nvSpPr>
        <xdr:cNvPr id="559" name="楕円 558"/>
        <xdr:cNvSpPr/>
      </xdr:nvSpPr>
      <xdr:spPr>
        <a:xfrm>
          <a:off x="12763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62865</xdr:rowOff>
    </xdr:from>
    <xdr:to>
      <xdr:col>71</xdr:col>
      <xdr:colOff>177800</xdr:colOff>
      <xdr:row>63</xdr:row>
      <xdr:rowOff>104775</xdr:rowOff>
    </xdr:to>
    <xdr:cxnSp macro="">
      <xdr:nvCxnSpPr>
        <xdr:cNvPr id="560" name="直線コネクタ 559"/>
        <xdr:cNvCxnSpPr/>
      </xdr:nvCxnSpPr>
      <xdr:spPr>
        <a:xfrm>
          <a:off x="12814300" y="108642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textlink="">
      <xdr:nvSpPr>
        <xdr:cNvPr id="561" name="n_1aveValue【保健センター・保健所】&#10;有形固定資産減価償却率"/>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textlink="">
      <xdr:nvSpPr>
        <xdr:cNvPr id="562" name="n_2aveValue【保健センター・保健所】&#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textlink="">
      <xdr:nvSpPr>
        <xdr:cNvPr id="563" name="n_3aveValue【保健センター・保健所】&#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textlink="">
      <xdr:nvSpPr>
        <xdr:cNvPr id="564" name="n_4aveValue【保健センター・保健所】&#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51452</xdr:rowOff>
    </xdr:from>
    <xdr:ext cx="405111" cy="259045"/>
    <xdr:sp textlink="">
      <xdr:nvSpPr>
        <xdr:cNvPr id="565" name="n_1mainValue【保健センター・保健所】&#10;有形固定資産減価償却率"/>
        <xdr:cNvSpPr txBox="1"/>
      </xdr:nvSpPr>
      <xdr:spPr>
        <a:xfrm>
          <a:off x="15266044"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13352</xdr:rowOff>
    </xdr:from>
    <xdr:ext cx="405111" cy="259045"/>
    <xdr:sp textlink="">
      <xdr:nvSpPr>
        <xdr:cNvPr id="566" name="n_2mainValue【保健センター・保健所】&#10;有形固定資産減価償却率"/>
        <xdr:cNvSpPr txBox="1"/>
      </xdr:nvSpPr>
      <xdr:spPr>
        <a:xfrm>
          <a:off x="14389744" y="1098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146702</xdr:rowOff>
    </xdr:from>
    <xdr:ext cx="405111" cy="259045"/>
    <xdr:sp textlink="">
      <xdr:nvSpPr>
        <xdr:cNvPr id="567" name="n_3mainValue【保健センター・保健所】&#10;有形固定資産減価償却率"/>
        <xdr:cNvSpPr txBox="1"/>
      </xdr:nvSpPr>
      <xdr:spPr>
        <a:xfrm>
          <a:off x="13500744"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104792</xdr:rowOff>
    </xdr:from>
    <xdr:ext cx="405111" cy="259045"/>
    <xdr:sp textlink="">
      <xdr:nvSpPr>
        <xdr:cNvPr id="568" name="n_4mainValue【保健センター・保健所】&#10;有形固定資産減価償却率"/>
        <xdr:cNvSpPr txBox="1"/>
      </xdr:nvSpPr>
      <xdr:spPr>
        <a:xfrm>
          <a:off x="12611744"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592" name="直線コネクタ 591"/>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textlink="">
      <xdr:nvSpPr>
        <xdr:cNvPr id="593"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4" name="直線コネクタ 59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textlink="">
      <xdr:nvSpPr>
        <xdr:cNvPr id="595"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96" name="直線コネクタ 595"/>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textlink="">
      <xdr:nvSpPr>
        <xdr:cNvPr id="597"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textlink="">
      <xdr:nvSpPr>
        <xdr:cNvPr id="598" name="フローチャート: 判断 5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44450</xdr:rowOff>
    </xdr:from>
    <xdr:to>
      <xdr:col>112</xdr:col>
      <xdr:colOff>38100</xdr:colOff>
      <xdr:row>60</xdr:row>
      <xdr:rowOff>146050</xdr:rowOff>
    </xdr:to>
    <xdr:sp textlink="">
      <xdr:nvSpPr>
        <xdr:cNvPr id="599" name="フローチャート: 判断 598"/>
        <xdr:cNvSpPr/>
      </xdr:nvSpPr>
      <xdr:spPr>
        <a:xfrm>
          <a:off x="21272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44450</xdr:rowOff>
    </xdr:from>
    <xdr:to>
      <xdr:col>107</xdr:col>
      <xdr:colOff>101600</xdr:colOff>
      <xdr:row>60</xdr:row>
      <xdr:rowOff>146050</xdr:rowOff>
    </xdr:to>
    <xdr:sp textlink="">
      <xdr:nvSpPr>
        <xdr:cNvPr id="600" name="フローチャート: 判断 599"/>
        <xdr:cNvSpPr/>
      </xdr:nvSpPr>
      <xdr:spPr>
        <a:xfrm>
          <a:off x="20383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44450</xdr:rowOff>
    </xdr:from>
    <xdr:to>
      <xdr:col>102</xdr:col>
      <xdr:colOff>165100</xdr:colOff>
      <xdr:row>60</xdr:row>
      <xdr:rowOff>146050</xdr:rowOff>
    </xdr:to>
    <xdr:sp textlink="">
      <xdr:nvSpPr>
        <xdr:cNvPr id="601" name="フローチャート: 判断 600"/>
        <xdr:cNvSpPr/>
      </xdr:nvSpPr>
      <xdr:spPr>
        <a:xfrm>
          <a:off x="19494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25400</xdr:rowOff>
    </xdr:from>
    <xdr:to>
      <xdr:col>98</xdr:col>
      <xdr:colOff>38100</xdr:colOff>
      <xdr:row>60</xdr:row>
      <xdr:rowOff>127000</xdr:rowOff>
    </xdr:to>
    <xdr:sp textlink="">
      <xdr:nvSpPr>
        <xdr:cNvPr id="602" name="フローチャート: 判断 601"/>
        <xdr:cNvSpPr/>
      </xdr:nvSpPr>
      <xdr:spPr>
        <a:xfrm>
          <a:off x="18605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textlink="">
      <xdr:nvSpPr>
        <xdr:cNvPr id="608" name="楕円 607"/>
        <xdr:cNvSpPr/>
      </xdr:nvSpPr>
      <xdr:spPr>
        <a:xfrm>
          <a:off x="22110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22877</xdr:rowOff>
    </xdr:from>
    <xdr:ext cx="469744" cy="259045"/>
    <xdr:sp textlink="">
      <xdr:nvSpPr>
        <xdr:cNvPr id="609" name="【保健センター・保健所】&#10;一人当たり面積該当値テキスト"/>
        <xdr:cNvSpPr txBox="1"/>
      </xdr:nvSpPr>
      <xdr:spPr>
        <a:xfrm>
          <a:off x="22199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textlink="">
      <xdr:nvSpPr>
        <xdr:cNvPr id="610" name="楕円 609"/>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95250</xdr:rowOff>
    </xdr:to>
    <xdr:cxnSp macro="">
      <xdr:nvCxnSpPr>
        <xdr:cNvPr id="611" name="直線コネクタ 610"/>
        <xdr:cNvCxnSpPr/>
      </xdr:nvCxnSpPr>
      <xdr:spPr>
        <a:xfrm>
          <a:off x="21323300" y="10706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textlink="">
      <xdr:nvSpPr>
        <xdr:cNvPr id="612" name="楕円 611"/>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76200</xdr:rowOff>
    </xdr:to>
    <xdr:cxnSp macro="">
      <xdr:nvCxnSpPr>
        <xdr:cNvPr id="613" name="直線コネクタ 612"/>
        <xdr:cNvCxnSpPr/>
      </xdr:nvCxnSpPr>
      <xdr:spPr>
        <a:xfrm>
          <a:off x="20434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textlink="">
      <xdr:nvSpPr>
        <xdr:cNvPr id="614" name="楕円 613"/>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76200</xdr:rowOff>
    </xdr:to>
    <xdr:cxnSp macro="">
      <xdr:nvCxnSpPr>
        <xdr:cNvPr id="615" name="直線コネクタ 614"/>
        <xdr:cNvCxnSpPr/>
      </xdr:nvCxnSpPr>
      <xdr:spPr>
        <a:xfrm>
          <a:off x="19545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xdr:rowOff>
    </xdr:from>
    <xdr:to>
      <xdr:col>98</xdr:col>
      <xdr:colOff>38100</xdr:colOff>
      <xdr:row>62</xdr:row>
      <xdr:rowOff>107950</xdr:rowOff>
    </xdr:to>
    <xdr:sp textlink="">
      <xdr:nvSpPr>
        <xdr:cNvPr id="616" name="楕円 615"/>
        <xdr:cNvSpPr/>
      </xdr:nvSpPr>
      <xdr:spPr>
        <a:xfrm>
          <a:off x="18605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57150</xdr:rowOff>
    </xdr:from>
    <xdr:to>
      <xdr:col>102</xdr:col>
      <xdr:colOff>114300</xdr:colOff>
      <xdr:row>62</xdr:row>
      <xdr:rowOff>76200</xdr:rowOff>
    </xdr:to>
    <xdr:cxnSp macro="">
      <xdr:nvCxnSpPr>
        <xdr:cNvPr id="617" name="直線コネクタ 616"/>
        <xdr:cNvCxnSpPr/>
      </xdr:nvCxnSpPr>
      <xdr:spPr>
        <a:xfrm>
          <a:off x="18656300" y="10687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162577</xdr:rowOff>
    </xdr:from>
    <xdr:ext cx="469744" cy="259045"/>
    <xdr:sp textlink="">
      <xdr:nvSpPr>
        <xdr:cNvPr id="618" name="n_1aveValue【保健センター・保健所】&#10;一人当たり面積"/>
        <xdr:cNvSpPr txBox="1"/>
      </xdr:nvSpPr>
      <xdr:spPr>
        <a:xfrm>
          <a:off x="210757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162577</xdr:rowOff>
    </xdr:from>
    <xdr:ext cx="469744" cy="259045"/>
    <xdr:sp textlink="">
      <xdr:nvSpPr>
        <xdr:cNvPr id="619" name="n_2aveValue【保健センター・保健所】&#10;一人当たり面積"/>
        <xdr:cNvSpPr txBox="1"/>
      </xdr:nvSpPr>
      <xdr:spPr>
        <a:xfrm>
          <a:off x="201994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162577</xdr:rowOff>
    </xdr:from>
    <xdr:ext cx="469744" cy="259045"/>
    <xdr:sp textlink="">
      <xdr:nvSpPr>
        <xdr:cNvPr id="620" name="n_3aveValue【保健センター・保健所】&#10;一人当たり面積"/>
        <xdr:cNvSpPr txBox="1"/>
      </xdr:nvSpPr>
      <xdr:spPr>
        <a:xfrm>
          <a:off x="193104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143527</xdr:rowOff>
    </xdr:from>
    <xdr:ext cx="469744" cy="259045"/>
    <xdr:sp textlink="">
      <xdr:nvSpPr>
        <xdr:cNvPr id="621" name="n_4aveValue【保健センター・保健所】&#10;一人当たり面積"/>
        <xdr:cNvSpPr txBox="1"/>
      </xdr:nvSpPr>
      <xdr:spPr>
        <a:xfrm>
          <a:off x="18421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textlink="">
      <xdr:nvSpPr>
        <xdr:cNvPr id="622" name="n_1main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textlink="">
      <xdr:nvSpPr>
        <xdr:cNvPr id="623" name="n_2main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textlink="">
      <xdr:nvSpPr>
        <xdr:cNvPr id="624" name="n_3mainValue【保健センター・保健所】&#10;一人当たり面積"/>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99077</xdr:rowOff>
    </xdr:from>
    <xdr:ext cx="469744" cy="259045"/>
    <xdr:sp textlink="">
      <xdr:nvSpPr>
        <xdr:cNvPr id="625" name="n_4mainValue【保健センター・保健所】&#10;一人当たり面積"/>
        <xdr:cNvSpPr txBox="1"/>
      </xdr:nvSpPr>
      <xdr:spPr>
        <a:xfrm>
          <a:off x="18421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textlink="">
      <xdr:nvSpPr>
        <xdr:cNvPr id="646" name="テキスト ボックス 6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textlink="">
      <xdr:nvSpPr>
        <xdr:cNvPr id="648" name="テキスト ボックス 6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textlink="">
      <xdr:nvSpPr>
        <xdr:cNvPr id="6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650" name="直線コネクタ 649"/>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textlink="">
      <xdr:nvSpPr>
        <xdr:cNvPr id="651"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652" name="直線コネクタ 651"/>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textlink="">
      <xdr:nvSpPr>
        <xdr:cNvPr id="653" name="【消防施設】&#10;有形固定資産減価償却率最大値テキスト"/>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654" name="直線コネクタ 653"/>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122572</xdr:rowOff>
    </xdr:from>
    <xdr:ext cx="405111" cy="259045"/>
    <xdr:sp textlink="">
      <xdr:nvSpPr>
        <xdr:cNvPr id="655" name="【消防施設】&#10;有形固定資産減価償却率平均値テキスト"/>
        <xdr:cNvSpPr txBox="1"/>
      </xdr:nvSpPr>
      <xdr:spPr>
        <a:xfrm>
          <a:off x="16357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textlink="">
      <xdr:nvSpPr>
        <xdr:cNvPr id="656" name="フローチャート: 判断 655"/>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111125</xdr:rowOff>
    </xdr:from>
    <xdr:to>
      <xdr:col>81</xdr:col>
      <xdr:colOff>101600</xdr:colOff>
      <xdr:row>83</xdr:row>
      <xdr:rowOff>41275</xdr:rowOff>
    </xdr:to>
    <xdr:sp textlink="">
      <xdr:nvSpPr>
        <xdr:cNvPr id="657" name="フローチャート: 判断 656"/>
        <xdr:cNvSpPr/>
      </xdr:nvSpPr>
      <xdr:spPr>
        <a:xfrm>
          <a:off x="15430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textlink="">
      <xdr:nvSpPr>
        <xdr:cNvPr id="658" name="フローチャート: 判断 657"/>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78739</xdr:rowOff>
    </xdr:from>
    <xdr:to>
      <xdr:col>72</xdr:col>
      <xdr:colOff>38100</xdr:colOff>
      <xdr:row>83</xdr:row>
      <xdr:rowOff>8889</xdr:rowOff>
    </xdr:to>
    <xdr:sp textlink="">
      <xdr:nvSpPr>
        <xdr:cNvPr id="659" name="フローチャート: 判断 658"/>
        <xdr:cNvSpPr/>
      </xdr:nvSpPr>
      <xdr:spPr>
        <a:xfrm>
          <a:off x="1365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76836</xdr:rowOff>
    </xdr:from>
    <xdr:to>
      <xdr:col>67</xdr:col>
      <xdr:colOff>101600</xdr:colOff>
      <xdr:row>83</xdr:row>
      <xdr:rowOff>6986</xdr:rowOff>
    </xdr:to>
    <xdr:sp textlink="">
      <xdr:nvSpPr>
        <xdr:cNvPr id="660" name="フローチャート: 判断 659"/>
        <xdr:cNvSpPr/>
      </xdr:nvSpPr>
      <xdr:spPr>
        <a:xfrm>
          <a:off x="12763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105411</xdr:rowOff>
    </xdr:from>
    <xdr:to>
      <xdr:col>85</xdr:col>
      <xdr:colOff>177800</xdr:colOff>
      <xdr:row>84</xdr:row>
      <xdr:rowOff>35561</xdr:rowOff>
    </xdr:to>
    <xdr:sp textlink="">
      <xdr:nvSpPr>
        <xdr:cNvPr id="666" name="楕円 665"/>
        <xdr:cNvSpPr/>
      </xdr:nvSpPr>
      <xdr:spPr>
        <a:xfrm>
          <a:off x="16268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83838</xdr:rowOff>
    </xdr:from>
    <xdr:ext cx="405111" cy="259045"/>
    <xdr:sp textlink="">
      <xdr:nvSpPr>
        <xdr:cNvPr id="667" name="【消防施設】&#10;有形固定資産減価償却率該当値テキスト"/>
        <xdr:cNvSpPr txBox="1"/>
      </xdr:nvSpPr>
      <xdr:spPr>
        <a:xfrm>
          <a:off x="16357600"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88264</xdr:rowOff>
    </xdr:from>
    <xdr:to>
      <xdr:col>81</xdr:col>
      <xdr:colOff>101600</xdr:colOff>
      <xdr:row>84</xdr:row>
      <xdr:rowOff>18414</xdr:rowOff>
    </xdr:to>
    <xdr:sp textlink="">
      <xdr:nvSpPr>
        <xdr:cNvPr id="668" name="楕円 667"/>
        <xdr:cNvSpPr/>
      </xdr:nvSpPr>
      <xdr:spPr>
        <a:xfrm>
          <a:off x="15430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139064</xdr:rowOff>
    </xdr:from>
    <xdr:to>
      <xdr:col>85</xdr:col>
      <xdr:colOff>127000</xdr:colOff>
      <xdr:row>83</xdr:row>
      <xdr:rowOff>156211</xdr:rowOff>
    </xdr:to>
    <xdr:cxnSp macro="">
      <xdr:nvCxnSpPr>
        <xdr:cNvPr id="669" name="直線コネクタ 668"/>
        <xdr:cNvCxnSpPr/>
      </xdr:nvCxnSpPr>
      <xdr:spPr>
        <a:xfrm>
          <a:off x="15481300" y="1436941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42545</xdr:rowOff>
    </xdr:from>
    <xdr:to>
      <xdr:col>76</xdr:col>
      <xdr:colOff>165100</xdr:colOff>
      <xdr:row>83</xdr:row>
      <xdr:rowOff>144145</xdr:rowOff>
    </xdr:to>
    <xdr:sp textlink="">
      <xdr:nvSpPr>
        <xdr:cNvPr id="670" name="楕円 669"/>
        <xdr:cNvSpPr/>
      </xdr:nvSpPr>
      <xdr:spPr>
        <a:xfrm>
          <a:off x="14541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93345</xdr:rowOff>
    </xdr:from>
    <xdr:to>
      <xdr:col>81</xdr:col>
      <xdr:colOff>50800</xdr:colOff>
      <xdr:row>83</xdr:row>
      <xdr:rowOff>139064</xdr:rowOff>
    </xdr:to>
    <xdr:cxnSp macro="">
      <xdr:nvCxnSpPr>
        <xdr:cNvPr id="671" name="直線コネクタ 670"/>
        <xdr:cNvCxnSpPr/>
      </xdr:nvCxnSpPr>
      <xdr:spPr>
        <a:xfrm>
          <a:off x="14592300" y="143236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19686</xdr:rowOff>
    </xdr:from>
    <xdr:to>
      <xdr:col>72</xdr:col>
      <xdr:colOff>38100</xdr:colOff>
      <xdr:row>83</xdr:row>
      <xdr:rowOff>121286</xdr:rowOff>
    </xdr:to>
    <xdr:sp textlink="">
      <xdr:nvSpPr>
        <xdr:cNvPr id="672" name="楕円 671"/>
        <xdr:cNvSpPr/>
      </xdr:nvSpPr>
      <xdr:spPr>
        <a:xfrm>
          <a:off x="13652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70486</xdr:rowOff>
    </xdr:from>
    <xdr:to>
      <xdr:col>76</xdr:col>
      <xdr:colOff>114300</xdr:colOff>
      <xdr:row>83</xdr:row>
      <xdr:rowOff>93345</xdr:rowOff>
    </xdr:to>
    <xdr:cxnSp macro="">
      <xdr:nvCxnSpPr>
        <xdr:cNvPr id="673" name="直線コネクタ 672"/>
        <xdr:cNvCxnSpPr/>
      </xdr:nvCxnSpPr>
      <xdr:spPr>
        <a:xfrm>
          <a:off x="13703300" y="143008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164464</xdr:rowOff>
    </xdr:from>
    <xdr:to>
      <xdr:col>67</xdr:col>
      <xdr:colOff>101600</xdr:colOff>
      <xdr:row>83</xdr:row>
      <xdr:rowOff>94614</xdr:rowOff>
    </xdr:to>
    <xdr:sp textlink="">
      <xdr:nvSpPr>
        <xdr:cNvPr id="674" name="楕円 673"/>
        <xdr:cNvSpPr/>
      </xdr:nvSpPr>
      <xdr:spPr>
        <a:xfrm>
          <a:off x="12763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43814</xdr:rowOff>
    </xdr:from>
    <xdr:to>
      <xdr:col>71</xdr:col>
      <xdr:colOff>177800</xdr:colOff>
      <xdr:row>83</xdr:row>
      <xdr:rowOff>70486</xdr:rowOff>
    </xdr:to>
    <xdr:cxnSp macro="">
      <xdr:nvCxnSpPr>
        <xdr:cNvPr id="675" name="直線コネクタ 674"/>
        <xdr:cNvCxnSpPr/>
      </xdr:nvCxnSpPr>
      <xdr:spPr>
        <a:xfrm>
          <a:off x="12814300" y="142741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57802</xdr:rowOff>
    </xdr:from>
    <xdr:ext cx="405111" cy="259045"/>
    <xdr:sp textlink="">
      <xdr:nvSpPr>
        <xdr:cNvPr id="676" name="n_1aveValue【消防施設】&#10;有形固定資産減価償却率"/>
        <xdr:cNvSpPr txBox="1"/>
      </xdr:nvSpPr>
      <xdr:spPr>
        <a:xfrm>
          <a:off x="152660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textlink="">
      <xdr:nvSpPr>
        <xdr:cNvPr id="677"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25416</xdr:rowOff>
    </xdr:from>
    <xdr:ext cx="405111" cy="259045"/>
    <xdr:sp textlink="">
      <xdr:nvSpPr>
        <xdr:cNvPr id="678" name="n_3aveValue【消防施設】&#10;有形固定資産減価償却率"/>
        <xdr:cNvSpPr txBox="1"/>
      </xdr:nvSpPr>
      <xdr:spPr>
        <a:xfrm>
          <a:off x="13500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23513</xdr:rowOff>
    </xdr:from>
    <xdr:ext cx="405111" cy="259045"/>
    <xdr:sp textlink="">
      <xdr:nvSpPr>
        <xdr:cNvPr id="679" name="n_4aveValue【消防施設】&#10;有形固定資産減価償却率"/>
        <xdr:cNvSpPr txBox="1"/>
      </xdr:nvSpPr>
      <xdr:spPr>
        <a:xfrm>
          <a:off x="12611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9541</xdr:rowOff>
    </xdr:from>
    <xdr:ext cx="405111" cy="259045"/>
    <xdr:sp textlink="">
      <xdr:nvSpPr>
        <xdr:cNvPr id="680" name="n_1mainValue【消防施設】&#10;有形固定資産減価償却率"/>
        <xdr:cNvSpPr txBox="1"/>
      </xdr:nvSpPr>
      <xdr:spPr>
        <a:xfrm>
          <a:off x="152660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135272</xdr:rowOff>
    </xdr:from>
    <xdr:ext cx="405111" cy="259045"/>
    <xdr:sp textlink="">
      <xdr:nvSpPr>
        <xdr:cNvPr id="681" name="n_2mainValue【消防施設】&#10;有形固定資産減価償却率"/>
        <xdr:cNvSpPr txBox="1"/>
      </xdr:nvSpPr>
      <xdr:spPr>
        <a:xfrm>
          <a:off x="14389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112413</xdr:rowOff>
    </xdr:from>
    <xdr:ext cx="405111" cy="259045"/>
    <xdr:sp textlink="">
      <xdr:nvSpPr>
        <xdr:cNvPr id="682" name="n_3mainValue【消防施設】&#10;有形固定資産減価償却率"/>
        <xdr:cNvSpPr txBox="1"/>
      </xdr:nvSpPr>
      <xdr:spPr>
        <a:xfrm>
          <a:off x="13500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85741</xdr:rowOff>
    </xdr:from>
    <xdr:ext cx="405111" cy="259045"/>
    <xdr:sp textlink="">
      <xdr:nvSpPr>
        <xdr:cNvPr id="683" name="n_4mainValue【消防施設】&#10;有形固定資産減価償却率"/>
        <xdr:cNvSpPr txBox="1"/>
      </xdr:nvSpPr>
      <xdr:spPr>
        <a:xfrm>
          <a:off x="12611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707" name="直線コネクタ 706"/>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textlink="">
      <xdr:nvSpPr>
        <xdr:cNvPr id="708"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9" name="直線コネクタ 708"/>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textlink="">
      <xdr:nvSpPr>
        <xdr:cNvPr id="710"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1" name="直線コネクタ 710"/>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textlink="">
      <xdr:nvSpPr>
        <xdr:cNvPr id="712" name="【消防施設】&#10;一人当たり面積平均値テキスト"/>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textlink="">
      <xdr:nvSpPr>
        <xdr:cNvPr id="713" name="フローチャート: 判断 712"/>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2539</xdr:rowOff>
    </xdr:from>
    <xdr:to>
      <xdr:col>112</xdr:col>
      <xdr:colOff>38100</xdr:colOff>
      <xdr:row>85</xdr:row>
      <xdr:rowOff>104139</xdr:rowOff>
    </xdr:to>
    <xdr:sp textlink="">
      <xdr:nvSpPr>
        <xdr:cNvPr id="714" name="フローチャート: 判断 713"/>
        <xdr:cNvSpPr/>
      </xdr:nvSpPr>
      <xdr:spPr>
        <a:xfrm>
          <a:off x="21272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textlink="">
      <xdr:nvSpPr>
        <xdr:cNvPr id="715" name="フローチャート: 判断 714"/>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textlink="">
      <xdr:nvSpPr>
        <xdr:cNvPr id="716" name="フローチャート: 判断 715"/>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17780</xdr:rowOff>
    </xdr:from>
    <xdr:to>
      <xdr:col>98</xdr:col>
      <xdr:colOff>38100</xdr:colOff>
      <xdr:row>85</xdr:row>
      <xdr:rowOff>119380</xdr:rowOff>
    </xdr:to>
    <xdr:sp textlink="">
      <xdr:nvSpPr>
        <xdr:cNvPr id="717" name="フローチャート: 判断 716"/>
        <xdr:cNvSpPr/>
      </xdr:nvSpPr>
      <xdr:spPr>
        <a:xfrm>
          <a:off x="18605500" y="1459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124461</xdr:rowOff>
    </xdr:from>
    <xdr:to>
      <xdr:col>116</xdr:col>
      <xdr:colOff>114300</xdr:colOff>
      <xdr:row>86</xdr:row>
      <xdr:rowOff>54611</xdr:rowOff>
    </xdr:to>
    <xdr:sp textlink="">
      <xdr:nvSpPr>
        <xdr:cNvPr id="723" name="楕円 722"/>
        <xdr:cNvSpPr/>
      </xdr:nvSpPr>
      <xdr:spPr>
        <a:xfrm>
          <a:off x="22110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39388</xdr:rowOff>
    </xdr:from>
    <xdr:ext cx="469744" cy="259045"/>
    <xdr:sp textlink="">
      <xdr:nvSpPr>
        <xdr:cNvPr id="724" name="【消防施設】&#10;一人当たり面積該当値テキスト"/>
        <xdr:cNvSpPr txBox="1"/>
      </xdr:nvSpPr>
      <xdr:spPr>
        <a:xfrm>
          <a:off x="22199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124461</xdr:rowOff>
    </xdr:from>
    <xdr:to>
      <xdr:col>112</xdr:col>
      <xdr:colOff>38100</xdr:colOff>
      <xdr:row>86</xdr:row>
      <xdr:rowOff>54611</xdr:rowOff>
    </xdr:to>
    <xdr:sp textlink="">
      <xdr:nvSpPr>
        <xdr:cNvPr id="725" name="楕円 724"/>
        <xdr:cNvSpPr/>
      </xdr:nvSpPr>
      <xdr:spPr>
        <a:xfrm>
          <a:off x="21272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3811</xdr:rowOff>
    </xdr:from>
    <xdr:to>
      <xdr:col>116</xdr:col>
      <xdr:colOff>63500</xdr:colOff>
      <xdr:row>86</xdr:row>
      <xdr:rowOff>3811</xdr:rowOff>
    </xdr:to>
    <xdr:cxnSp macro="">
      <xdr:nvCxnSpPr>
        <xdr:cNvPr id="726" name="直線コネクタ 725"/>
        <xdr:cNvCxnSpPr/>
      </xdr:nvCxnSpPr>
      <xdr:spPr>
        <a:xfrm>
          <a:off x="21323300" y="14748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textlink="">
      <xdr:nvSpPr>
        <xdr:cNvPr id="727" name="楕円 726"/>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86</xdr:row>
      <xdr:rowOff>3811</xdr:rowOff>
    </xdr:to>
    <xdr:cxnSp macro="">
      <xdr:nvCxnSpPr>
        <xdr:cNvPr id="728" name="直線コネクタ 727"/>
        <xdr:cNvCxnSpPr/>
      </xdr:nvCxnSpPr>
      <xdr:spPr>
        <a:xfrm>
          <a:off x="20434300" y="147370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textlink="">
      <xdr:nvSpPr>
        <xdr:cNvPr id="729" name="楕円 728"/>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730" name="直線コネクタ 729"/>
        <xdr:cNvCxnSpPr/>
      </xdr:nvCxnSpPr>
      <xdr:spPr>
        <a:xfrm>
          <a:off x="19545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86361</xdr:rowOff>
    </xdr:from>
    <xdr:to>
      <xdr:col>98</xdr:col>
      <xdr:colOff>38100</xdr:colOff>
      <xdr:row>86</xdr:row>
      <xdr:rowOff>16511</xdr:rowOff>
    </xdr:to>
    <xdr:sp textlink="">
      <xdr:nvSpPr>
        <xdr:cNvPr id="731" name="楕円 730"/>
        <xdr:cNvSpPr/>
      </xdr:nvSpPr>
      <xdr:spPr>
        <a:xfrm>
          <a:off x="18605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137161</xdr:rowOff>
    </xdr:from>
    <xdr:to>
      <xdr:col>102</xdr:col>
      <xdr:colOff>114300</xdr:colOff>
      <xdr:row>85</xdr:row>
      <xdr:rowOff>163830</xdr:rowOff>
    </xdr:to>
    <xdr:cxnSp macro="">
      <xdr:nvCxnSpPr>
        <xdr:cNvPr id="732" name="直線コネクタ 731"/>
        <xdr:cNvCxnSpPr/>
      </xdr:nvCxnSpPr>
      <xdr:spPr>
        <a:xfrm>
          <a:off x="18656300" y="147104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120666</xdr:rowOff>
    </xdr:from>
    <xdr:ext cx="469744" cy="259045"/>
    <xdr:sp textlink="">
      <xdr:nvSpPr>
        <xdr:cNvPr id="733" name="n_1aveValue【消防施設】&#10;一人当たり面積"/>
        <xdr:cNvSpPr txBox="1"/>
      </xdr:nvSpPr>
      <xdr:spPr>
        <a:xfrm>
          <a:off x="210757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textlink="">
      <xdr:nvSpPr>
        <xdr:cNvPr id="734" name="n_2aveValue【消防施設】&#10;一人当たり面積"/>
        <xdr:cNvSpPr txBox="1"/>
      </xdr:nvSpPr>
      <xdr:spPr>
        <a:xfrm>
          <a:off x="20199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textlink="">
      <xdr:nvSpPr>
        <xdr:cNvPr id="735" name="n_3aveValue【消防施設】&#10;一人当たり面積"/>
        <xdr:cNvSpPr txBox="1"/>
      </xdr:nvSpPr>
      <xdr:spPr>
        <a:xfrm>
          <a:off x="19310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135907</xdr:rowOff>
    </xdr:from>
    <xdr:ext cx="469744" cy="259045"/>
    <xdr:sp textlink="">
      <xdr:nvSpPr>
        <xdr:cNvPr id="736" name="n_4aveValue【消防施設】&#10;一人当たり面積"/>
        <xdr:cNvSpPr txBox="1"/>
      </xdr:nvSpPr>
      <xdr:spPr>
        <a:xfrm>
          <a:off x="18421427"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45738</xdr:rowOff>
    </xdr:from>
    <xdr:ext cx="469744" cy="259045"/>
    <xdr:sp textlink="">
      <xdr:nvSpPr>
        <xdr:cNvPr id="737" name="n_1mainValue【消防施設】&#10;一人当たり面積"/>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textlink="">
      <xdr:nvSpPr>
        <xdr:cNvPr id="738" name="n_2mainValue【消防施設】&#10;一人当たり面積"/>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textlink="">
      <xdr:nvSpPr>
        <xdr:cNvPr id="739" name="n_3mainValue【消防施設】&#10;一人当たり面積"/>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7638</xdr:rowOff>
    </xdr:from>
    <xdr:ext cx="469744" cy="259045"/>
    <xdr:sp textlink="">
      <xdr:nvSpPr>
        <xdr:cNvPr id="740" name="n_4mainValue【消防施設】&#10;一人当たり面積"/>
        <xdr:cNvSpPr txBox="1"/>
      </xdr:nvSpPr>
      <xdr:spPr>
        <a:xfrm>
          <a:off x="18421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753" name="テキスト ボックス 7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763" name="テキスト ボックス 7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766" name="直線コネクタ 765"/>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textlink="">
      <xdr:nvSpPr>
        <xdr:cNvPr id="7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textlink="">
      <xdr:nvSpPr>
        <xdr:cNvPr id="769"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70" name="直線コネクタ 769"/>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textlink="">
      <xdr:nvSpPr>
        <xdr:cNvPr id="771"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textlink="">
      <xdr:nvSpPr>
        <xdr:cNvPr id="772" name="フローチャート: 判断 771"/>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textlink="">
      <xdr:nvSpPr>
        <xdr:cNvPr id="773" name="フローチャート: 判断 772"/>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textlink="">
      <xdr:nvSpPr>
        <xdr:cNvPr id="774" name="フローチャート: 判断 773"/>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textlink="">
      <xdr:nvSpPr>
        <xdr:cNvPr id="775" name="フローチャート: 判断 774"/>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textlink="">
      <xdr:nvSpPr>
        <xdr:cNvPr id="776" name="フローチャート: 判断 775"/>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textlink="">
      <xdr:nvSpPr>
        <xdr:cNvPr id="782" name="楕円 781"/>
        <xdr:cNvSpPr/>
      </xdr:nvSpPr>
      <xdr:spPr>
        <a:xfrm>
          <a:off x="16268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28320</xdr:rowOff>
    </xdr:from>
    <xdr:ext cx="405111" cy="259045"/>
    <xdr:sp textlink="">
      <xdr:nvSpPr>
        <xdr:cNvPr id="783" name="【庁舎】&#10;有形固定資産減価償却率該当値テキスト"/>
        <xdr:cNvSpPr txBox="1"/>
      </xdr:nvSpPr>
      <xdr:spPr>
        <a:xfrm>
          <a:off x="16357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18869</xdr:rowOff>
    </xdr:from>
    <xdr:to>
      <xdr:col>81</xdr:col>
      <xdr:colOff>101600</xdr:colOff>
      <xdr:row>105</xdr:row>
      <xdr:rowOff>120469</xdr:rowOff>
    </xdr:to>
    <xdr:sp textlink="">
      <xdr:nvSpPr>
        <xdr:cNvPr id="784" name="楕円 783"/>
        <xdr:cNvSpPr/>
      </xdr:nvSpPr>
      <xdr:spPr>
        <a:xfrm>
          <a:off x="15430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69669</xdr:rowOff>
    </xdr:from>
    <xdr:to>
      <xdr:col>85</xdr:col>
      <xdr:colOff>127000</xdr:colOff>
      <xdr:row>105</xdr:row>
      <xdr:rowOff>100693</xdr:rowOff>
    </xdr:to>
    <xdr:cxnSp macro="">
      <xdr:nvCxnSpPr>
        <xdr:cNvPr id="785" name="直線コネクタ 784"/>
        <xdr:cNvCxnSpPr/>
      </xdr:nvCxnSpPr>
      <xdr:spPr>
        <a:xfrm>
          <a:off x="15481300" y="1807191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152763</xdr:rowOff>
    </xdr:from>
    <xdr:to>
      <xdr:col>76</xdr:col>
      <xdr:colOff>165100</xdr:colOff>
      <xdr:row>105</xdr:row>
      <xdr:rowOff>82913</xdr:rowOff>
    </xdr:to>
    <xdr:sp textlink="">
      <xdr:nvSpPr>
        <xdr:cNvPr id="786" name="楕円 785"/>
        <xdr:cNvSpPr/>
      </xdr:nvSpPr>
      <xdr:spPr>
        <a:xfrm>
          <a:off x="14541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32113</xdr:rowOff>
    </xdr:from>
    <xdr:to>
      <xdr:col>81</xdr:col>
      <xdr:colOff>50800</xdr:colOff>
      <xdr:row>105</xdr:row>
      <xdr:rowOff>69669</xdr:rowOff>
    </xdr:to>
    <xdr:cxnSp macro="">
      <xdr:nvCxnSpPr>
        <xdr:cNvPr id="787" name="直線コネクタ 786"/>
        <xdr:cNvCxnSpPr/>
      </xdr:nvCxnSpPr>
      <xdr:spPr>
        <a:xfrm>
          <a:off x="14592300" y="180343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107043</xdr:rowOff>
    </xdr:from>
    <xdr:to>
      <xdr:col>72</xdr:col>
      <xdr:colOff>38100</xdr:colOff>
      <xdr:row>105</xdr:row>
      <xdr:rowOff>37193</xdr:rowOff>
    </xdr:to>
    <xdr:sp textlink="">
      <xdr:nvSpPr>
        <xdr:cNvPr id="788" name="楕円 787"/>
        <xdr:cNvSpPr/>
      </xdr:nvSpPr>
      <xdr:spPr>
        <a:xfrm>
          <a:off x="13652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157843</xdr:rowOff>
    </xdr:from>
    <xdr:to>
      <xdr:col>76</xdr:col>
      <xdr:colOff>114300</xdr:colOff>
      <xdr:row>105</xdr:row>
      <xdr:rowOff>32113</xdr:rowOff>
    </xdr:to>
    <xdr:cxnSp macro="">
      <xdr:nvCxnSpPr>
        <xdr:cNvPr id="789" name="直線コネクタ 788"/>
        <xdr:cNvCxnSpPr/>
      </xdr:nvCxnSpPr>
      <xdr:spPr>
        <a:xfrm>
          <a:off x="13703300" y="179886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62956</xdr:rowOff>
    </xdr:from>
    <xdr:to>
      <xdr:col>67</xdr:col>
      <xdr:colOff>101600</xdr:colOff>
      <xdr:row>104</xdr:row>
      <xdr:rowOff>164556</xdr:rowOff>
    </xdr:to>
    <xdr:sp textlink="">
      <xdr:nvSpPr>
        <xdr:cNvPr id="790" name="楕円 789"/>
        <xdr:cNvSpPr/>
      </xdr:nvSpPr>
      <xdr:spPr>
        <a:xfrm>
          <a:off x="12763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113756</xdr:rowOff>
    </xdr:from>
    <xdr:to>
      <xdr:col>71</xdr:col>
      <xdr:colOff>177800</xdr:colOff>
      <xdr:row>104</xdr:row>
      <xdr:rowOff>157843</xdr:rowOff>
    </xdr:to>
    <xdr:cxnSp macro="">
      <xdr:nvCxnSpPr>
        <xdr:cNvPr id="791" name="直線コネクタ 790"/>
        <xdr:cNvCxnSpPr/>
      </xdr:nvCxnSpPr>
      <xdr:spPr>
        <a:xfrm>
          <a:off x="12814300" y="179445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textlink="">
      <xdr:nvSpPr>
        <xdr:cNvPr id="792"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textlink="">
      <xdr:nvSpPr>
        <xdr:cNvPr id="793"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textlink="">
      <xdr:nvSpPr>
        <xdr:cNvPr id="794"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textlink="">
      <xdr:nvSpPr>
        <xdr:cNvPr id="795"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111596</xdr:rowOff>
    </xdr:from>
    <xdr:ext cx="405111" cy="259045"/>
    <xdr:sp textlink="">
      <xdr:nvSpPr>
        <xdr:cNvPr id="796" name="n_1mainValue【庁舎】&#10;有形固定資産減価償却率"/>
        <xdr:cNvSpPr txBox="1"/>
      </xdr:nvSpPr>
      <xdr:spPr>
        <a:xfrm>
          <a:off x="152660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textlink="">
      <xdr:nvSpPr>
        <xdr:cNvPr id="797" name="n_2mainValue【庁舎】&#10;有形固定資産減価償却率"/>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28320</xdr:rowOff>
    </xdr:from>
    <xdr:ext cx="405111" cy="259045"/>
    <xdr:sp textlink="">
      <xdr:nvSpPr>
        <xdr:cNvPr id="798" name="n_3mainValue【庁舎】&#10;有形固定資産減価償却率"/>
        <xdr:cNvSpPr txBox="1"/>
      </xdr:nvSpPr>
      <xdr:spPr>
        <a:xfrm>
          <a:off x="13500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9633</xdr:rowOff>
    </xdr:from>
    <xdr:ext cx="405111" cy="259045"/>
    <xdr:sp textlink="">
      <xdr:nvSpPr>
        <xdr:cNvPr id="799" name="n_4mainValue【庁舎】&#10;有形固定資産減価償却率"/>
        <xdr:cNvSpPr txBox="1"/>
      </xdr:nvSpPr>
      <xdr:spPr>
        <a:xfrm>
          <a:off x="12611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811" name="テキスト ボックス 8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813" name="テキスト ボックス 8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815" name="テキスト ボックス 8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817" name="テキスト ボックス 8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819" name="テキスト ボックス 8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821" name="テキスト ボックス 8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8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825" name="直線コネクタ 824"/>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textlink="">
      <xdr:nvSpPr>
        <xdr:cNvPr id="826" name="【庁舎】&#10;一人当たり面積最小値テキスト"/>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827" name="直線コネクタ 826"/>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textlink="">
      <xdr:nvSpPr>
        <xdr:cNvPr id="828"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829" name="直線コネクタ 828"/>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109963</xdr:rowOff>
    </xdr:from>
    <xdr:ext cx="469744" cy="259045"/>
    <xdr:sp textlink="">
      <xdr:nvSpPr>
        <xdr:cNvPr id="830" name="【庁舎】&#10;一人当たり面積平均値テキスト"/>
        <xdr:cNvSpPr txBox="1"/>
      </xdr:nvSpPr>
      <xdr:spPr>
        <a:xfrm>
          <a:off x="22199600" y="1845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textlink="">
      <xdr:nvSpPr>
        <xdr:cNvPr id="831" name="フローチャート: 判断 830"/>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135889</xdr:rowOff>
    </xdr:from>
    <xdr:to>
      <xdr:col>112</xdr:col>
      <xdr:colOff>38100</xdr:colOff>
      <xdr:row>108</xdr:row>
      <xdr:rowOff>66039</xdr:rowOff>
    </xdr:to>
    <xdr:sp textlink="">
      <xdr:nvSpPr>
        <xdr:cNvPr id="832" name="フローチャート: 判断 831"/>
        <xdr:cNvSpPr/>
      </xdr:nvSpPr>
      <xdr:spPr>
        <a:xfrm>
          <a:off x="21272500" y="184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135889</xdr:rowOff>
    </xdr:from>
    <xdr:to>
      <xdr:col>107</xdr:col>
      <xdr:colOff>101600</xdr:colOff>
      <xdr:row>108</xdr:row>
      <xdr:rowOff>66039</xdr:rowOff>
    </xdr:to>
    <xdr:sp textlink="">
      <xdr:nvSpPr>
        <xdr:cNvPr id="833" name="フローチャート: 判断 832"/>
        <xdr:cNvSpPr/>
      </xdr:nvSpPr>
      <xdr:spPr>
        <a:xfrm>
          <a:off x="20383500" y="184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140244</xdr:rowOff>
    </xdr:from>
    <xdr:to>
      <xdr:col>102</xdr:col>
      <xdr:colOff>165100</xdr:colOff>
      <xdr:row>108</xdr:row>
      <xdr:rowOff>70394</xdr:rowOff>
    </xdr:to>
    <xdr:sp textlink="">
      <xdr:nvSpPr>
        <xdr:cNvPr id="834" name="フローチャート: 判断 833"/>
        <xdr:cNvSpPr/>
      </xdr:nvSpPr>
      <xdr:spPr>
        <a:xfrm>
          <a:off x="19494500" y="1848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142421</xdr:rowOff>
    </xdr:from>
    <xdr:to>
      <xdr:col>98</xdr:col>
      <xdr:colOff>38100</xdr:colOff>
      <xdr:row>108</xdr:row>
      <xdr:rowOff>72571</xdr:rowOff>
    </xdr:to>
    <xdr:sp textlink="">
      <xdr:nvSpPr>
        <xdr:cNvPr id="835" name="フローチャート: 判断 834"/>
        <xdr:cNvSpPr/>
      </xdr:nvSpPr>
      <xdr:spPr>
        <a:xfrm>
          <a:off x="18605500" y="1848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126093</xdr:rowOff>
    </xdr:from>
    <xdr:to>
      <xdr:col>116</xdr:col>
      <xdr:colOff>114300</xdr:colOff>
      <xdr:row>108</xdr:row>
      <xdr:rowOff>56243</xdr:rowOff>
    </xdr:to>
    <xdr:sp textlink="">
      <xdr:nvSpPr>
        <xdr:cNvPr id="841" name="楕円 840"/>
        <xdr:cNvSpPr/>
      </xdr:nvSpPr>
      <xdr:spPr>
        <a:xfrm>
          <a:off x="22110700" y="184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148970</xdr:rowOff>
    </xdr:from>
    <xdr:ext cx="469744" cy="259045"/>
    <xdr:sp textlink="">
      <xdr:nvSpPr>
        <xdr:cNvPr id="842" name="【庁舎】&#10;一人当たり面積該当値テキスト"/>
        <xdr:cNvSpPr txBox="1"/>
      </xdr:nvSpPr>
      <xdr:spPr>
        <a:xfrm>
          <a:off x="22199600" y="183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121738</xdr:rowOff>
    </xdr:from>
    <xdr:to>
      <xdr:col>112</xdr:col>
      <xdr:colOff>38100</xdr:colOff>
      <xdr:row>108</xdr:row>
      <xdr:rowOff>51888</xdr:rowOff>
    </xdr:to>
    <xdr:sp textlink="">
      <xdr:nvSpPr>
        <xdr:cNvPr id="843" name="楕円 842"/>
        <xdr:cNvSpPr/>
      </xdr:nvSpPr>
      <xdr:spPr>
        <a:xfrm>
          <a:off x="2127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xdr:rowOff>
    </xdr:from>
    <xdr:to>
      <xdr:col>116</xdr:col>
      <xdr:colOff>63500</xdr:colOff>
      <xdr:row>108</xdr:row>
      <xdr:rowOff>5443</xdr:rowOff>
    </xdr:to>
    <xdr:cxnSp macro="">
      <xdr:nvCxnSpPr>
        <xdr:cNvPr id="844" name="直線コネクタ 843"/>
        <xdr:cNvCxnSpPr/>
      </xdr:nvCxnSpPr>
      <xdr:spPr>
        <a:xfrm>
          <a:off x="21323300" y="18517688"/>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117384</xdr:rowOff>
    </xdr:from>
    <xdr:to>
      <xdr:col>107</xdr:col>
      <xdr:colOff>101600</xdr:colOff>
      <xdr:row>108</xdr:row>
      <xdr:rowOff>47534</xdr:rowOff>
    </xdr:to>
    <xdr:sp textlink="">
      <xdr:nvSpPr>
        <xdr:cNvPr id="845" name="楕円 844"/>
        <xdr:cNvSpPr/>
      </xdr:nvSpPr>
      <xdr:spPr>
        <a:xfrm>
          <a:off x="20383500" y="184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168184</xdr:rowOff>
    </xdr:from>
    <xdr:to>
      <xdr:col>111</xdr:col>
      <xdr:colOff>177800</xdr:colOff>
      <xdr:row>108</xdr:row>
      <xdr:rowOff>1088</xdr:rowOff>
    </xdr:to>
    <xdr:cxnSp macro="">
      <xdr:nvCxnSpPr>
        <xdr:cNvPr id="846" name="直線コネクタ 845"/>
        <xdr:cNvCxnSpPr/>
      </xdr:nvCxnSpPr>
      <xdr:spPr>
        <a:xfrm>
          <a:off x="20434300" y="18513334"/>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113030</xdr:rowOff>
    </xdr:from>
    <xdr:to>
      <xdr:col>102</xdr:col>
      <xdr:colOff>165100</xdr:colOff>
      <xdr:row>108</xdr:row>
      <xdr:rowOff>43180</xdr:rowOff>
    </xdr:to>
    <xdr:sp textlink="">
      <xdr:nvSpPr>
        <xdr:cNvPr id="847" name="楕円 846"/>
        <xdr:cNvSpPr/>
      </xdr:nvSpPr>
      <xdr:spPr>
        <a:xfrm>
          <a:off x="19494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163830</xdr:rowOff>
    </xdr:from>
    <xdr:to>
      <xdr:col>107</xdr:col>
      <xdr:colOff>50800</xdr:colOff>
      <xdr:row>107</xdr:row>
      <xdr:rowOff>168184</xdr:rowOff>
    </xdr:to>
    <xdr:cxnSp macro="">
      <xdr:nvCxnSpPr>
        <xdr:cNvPr id="848" name="直線コネクタ 847"/>
        <xdr:cNvCxnSpPr/>
      </xdr:nvCxnSpPr>
      <xdr:spPr>
        <a:xfrm>
          <a:off x="19545300" y="1850898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108676</xdr:rowOff>
    </xdr:from>
    <xdr:to>
      <xdr:col>98</xdr:col>
      <xdr:colOff>38100</xdr:colOff>
      <xdr:row>108</xdr:row>
      <xdr:rowOff>38826</xdr:rowOff>
    </xdr:to>
    <xdr:sp textlink="">
      <xdr:nvSpPr>
        <xdr:cNvPr id="849" name="楕円 848"/>
        <xdr:cNvSpPr/>
      </xdr:nvSpPr>
      <xdr:spPr>
        <a:xfrm>
          <a:off x="18605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159476</xdr:rowOff>
    </xdr:from>
    <xdr:to>
      <xdr:col>102</xdr:col>
      <xdr:colOff>114300</xdr:colOff>
      <xdr:row>107</xdr:row>
      <xdr:rowOff>163830</xdr:rowOff>
    </xdr:to>
    <xdr:cxnSp macro="">
      <xdr:nvCxnSpPr>
        <xdr:cNvPr id="850" name="直線コネクタ 849"/>
        <xdr:cNvCxnSpPr/>
      </xdr:nvCxnSpPr>
      <xdr:spPr>
        <a:xfrm>
          <a:off x="18656300" y="1850462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57166</xdr:rowOff>
    </xdr:from>
    <xdr:ext cx="469744" cy="259045"/>
    <xdr:sp textlink="">
      <xdr:nvSpPr>
        <xdr:cNvPr id="851" name="n_1aveValue【庁舎】&#10;一人当たり面積"/>
        <xdr:cNvSpPr txBox="1"/>
      </xdr:nvSpPr>
      <xdr:spPr>
        <a:xfrm>
          <a:off x="210757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57166</xdr:rowOff>
    </xdr:from>
    <xdr:ext cx="469744" cy="259045"/>
    <xdr:sp textlink="">
      <xdr:nvSpPr>
        <xdr:cNvPr id="852" name="n_2aveValue【庁舎】&#10;一人当たり面積"/>
        <xdr:cNvSpPr txBox="1"/>
      </xdr:nvSpPr>
      <xdr:spPr>
        <a:xfrm>
          <a:off x="20199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61521</xdr:rowOff>
    </xdr:from>
    <xdr:ext cx="469744" cy="259045"/>
    <xdr:sp textlink="">
      <xdr:nvSpPr>
        <xdr:cNvPr id="853" name="n_3aveValue【庁舎】&#10;一人当たり面積"/>
        <xdr:cNvSpPr txBox="1"/>
      </xdr:nvSpPr>
      <xdr:spPr>
        <a:xfrm>
          <a:off x="19310427" y="185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63698</xdr:rowOff>
    </xdr:from>
    <xdr:ext cx="469744" cy="259045"/>
    <xdr:sp textlink="">
      <xdr:nvSpPr>
        <xdr:cNvPr id="854" name="n_4aveValue【庁舎】&#10;一人当たり面積"/>
        <xdr:cNvSpPr txBox="1"/>
      </xdr:nvSpPr>
      <xdr:spPr>
        <a:xfrm>
          <a:off x="18421427" y="1858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68415</xdr:rowOff>
    </xdr:from>
    <xdr:ext cx="469744" cy="259045"/>
    <xdr:sp textlink="">
      <xdr:nvSpPr>
        <xdr:cNvPr id="855" name="n_1mainValue【庁舎】&#10;一人当たり面積"/>
        <xdr:cNvSpPr txBox="1"/>
      </xdr:nvSpPr>
      <xdr:spPr>
        <a:xfrm>
          <a:off x="21075727" y="1824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64061</xdr:rowOff>
    </xdr:from>
    <xdr:ext cx="469744" cy="259045"/>
    <xdr:sp textlink="">
      <xdr:nvSpPr>
        <xdr:cNvPr id="856" name="n_2mainValue【庁舎】&#10;一人当たり面積"/>
        <xdr:cNvSpPr txBox="1"/>
      </xdr:nvSpPr>
      <xdr:spPr>
        <a:xfrm>
          <a:off x="20199427" y="182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59707</xdr:rowOff>
    </xdr:from>
    <xdr:ext cx="469744" cy="259045"/>
    <xdr:sp textlink="">
      <xdr:nvSpPr>
        <xdr:cNvPr id="857" name="n_3mainValue【庁舎】&#10;一人当たり面積"/>
        <xdr:cNvSpPr txBox="1"/>
      </xdr:nvSpPr>
      <xdr:spPr>
        <a:xfrm>
          <a:off x="19310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55353</xdr:rowOff>
    </xdr:from>
    <xdr:ext cx="469744" cy="259045"/>
    <xdr:sp textlink="">
      <xdr:nvSpPr>
        <xdr:cNvPr id="858" name="n_4mainValue【庁舎】&#10;一人当たり面積"/>
        <xdr:cNvSpPr txBox="1"/>
      </xdr:nvSpPr>
      <xdr:spPr>
        <a:xfrm>
          <a:off x="18421427" y="1822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本表における公共施設で、有形固定資産減価償却率が類似団体平均値を上回っているのは、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であり、特に高くなっているのは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である。特に保健センターは、検診等で活用されているものの、複数の施設で老朽化が進行していることから、施設のあり方の検討を踏まえて施設の集約化を進めて行く。また、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防災倉庫及び消防団の器具庫であり、災害時に重要な施設であるものの、約半数が建築後２０年を経過し、建物の老朽化が進行していることから、適正な維持管理に努め、計画的な修繕・改修に取り組んで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については、市庁舎は、市の拠点となる施設であることから、適切な維持管理に努め、計画的な修繕・改修により、施設の長期利用を図るとともに、建替え時には、立地場所等を含めた検討を行う。</a:t>
          </a: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は、有形固定資産減価償却率が大きく下回ったが、施設の大規模改修をしたためでである。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workbookViewId="0">
      <selection activeCell="AM25" sqref="AM25:AR2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58423698</v>
      </c>
      <c r="BO4" s="433"/>
      <c r="BP4" s="433"/>
      <c r="BQ4" s="433"/>
      <c r="BR4" s="433"/>
      <c r="BS4" s="433"/>
      <c r="BT4" s="433"/>
      <c r="BU4" s="434"/>
      <c r="BV4" s="432">
        <v>36523287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13.1</v>
      </c>
      <c r="CU4" s="439"/>
      <c r="CV4" s="439"/>
      <c r="CW4" s="439"/>
      <c r="CX4" s="439"/>
      <c r="CY4" s="439"/>
      <c r="CZ4" s="439"/>
      <c r="DA4" s="440"/>
      <c r="DB4" s="438">
        <v>8.6999999999999993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54724523</v>
      </c>
      <c r="BO5" s="470"/>
      <c r="BP5" s="470"/>
      <c r="BQ5" s="470"/>
      <c r="BR5" s="470"/>
      <c r="BS5" s="470"/>
      <c r="BT5" s="470"/>
      <c r="BU5" s="471"/>
      <c r="BV5" s="469">
        <v>34291340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86.8</v>
      </c>
      <c r="CU5" s="467"/>
      <c r="CV5" s="467"/>
      <c r="CW5" s="467"/>
      <c r="CX5" s="467"/>
      <c r="CY5" s="467"/>
      <c r="CZ5" s="467"/>
      <c r="DA5" s="468"/>
      <c r="DB5" s="466">
        <v>87</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3699175</v>
      </c>
      <c r="BO6" s="470"/>
      <c r="BP6" s="470"/>
      <c r="BQ6" s="470"/>
      <c r="BR6" s="470"/>
      <c r="BS6" s="470"/>
      <c r="BT6" s="470"/>
      <c r="BU6" s="471"/>
      <c r="BV6" s="469">
        <v>2231947</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86.8</v>
      </c>
      <c r="CU6" s="507"/>
      <c r="CV6" s="507"/>
      <c r="CW6" s="507"/>
      <c r="CX6" s="507"/>
      <c r="CY6" s="507"/>
      <c r="CZ6" s="507"/>
      <c r="DA6" s="508"/>
      <c r="DB6" s="506">
        <v>87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701351</v>
      </c>
      <c r="BO7" s="470"/>
      <c r="BP7" s="470"/>
      <c r="BQ7" s="470"/>
      <c r="BR7" s="470"/>
      <c r="BS7" s="470"/>
      <c r="BT7" s="470"/>
      <c r="BU7" s="471"/>
      <c r="BV7" s="469">
        <v>395529</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22907364</v>
      </c>
      <c r="CU7" s="470"/>
      <c r="CV7" s="470"/>
      <c r="CW7" s="470"/>
      <c r="CX7" s="470"/>
      <c r="CY7" s="470"/>
      <c r="CZ7" s="470"/>
      <c r="DA7" s="471"/>
      <c r="DB7" s="469">
        <v>21219643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94</v>
      </c>
      <c r="AV8" s="502"/>
      <c r="AW8" s="502"/>
      <c r="AX8" s="502"/>
      <c r="AY8" s="503" t="s">
        <v>110</v>
      </c>
      <c r="AZ8" s="504"/>
      <c r="BA8" s="504"/>
      <c r="BB8" s="504"/>
      <c r="BC8" s="504"/>
      <c r="BD8" s="504"/>
      <c r="BE8" s="504"/>
      <c r="BF8" s="504"/>
      <c r="BG8" s="504"/>
      <c r="BH8" s="504"/>
      <c r="BI8" s="504"/>
      <c r="BJ8" s="504"/>
      <c r="BK8" s="504"/>
      <c r="BL8" s="504"/>
      <c r="BM8" s="505"/>
      <c r="BN8" s="469">
        <v>2997824</v>
      </c>
      <c r="BO8" s="470"/>
      <c r="BP8" s="470"/>
      <c r="BQ8" s="470"/>
      <c r="BR8" s="470"/>
      <c r="BS8" s="470"/>
      <c r="BT8" s="470"/>
      <c r="BU8" s="471"/>
      <c r="BV8" s="469">
        <v>1836418</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1.07</v>
      </c>
      <c r="CU8" s="510"/>
      <c r="CV8" s="510"/>
      <c r="CW8" s="510"/>
      <c r="CX8" s="510"/>
      <c r="CY8" s="510"/>
      <c r="CZ8" s="510"/>
      <c r="DA8" s="511"/>
      <c r="DB8" s="509">
        <v>1.04</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102609</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1161406</v>
      </c>
      <c r="BO9" s="470"/>
      <c r="BP9" s="470"/>
      <c r="BQ9" s="470"/>
      <c r="BR9" s="470"/>
      <c r="BS9" s="470"/>
      <c r="BT9" s="470"/>
      <c r="BU9" s="471"/>
      <c r="BV9" s="469">
        <v>-348450</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5.0999999999999996</v>
      </c>
      <c r="CU9" s="467"/>
      <c r="CV9" s="467"/>
      <c r="CW9" s="467"/>
      <c r="CX9" s="467"/>
      <c r="CY9" s="467"/>
      <c r="CZ9" s="467"/>
      <c r="DA9" s="468"/>
      <c r="DB9" s="466">
        <v>6.8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92670</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1002713</v>
      </c>
      <c r="BO10" s="470"/>
      <c r="BP10" s="470"/>
      <c r="BQ10" s="470"/>
      <c r="BR10" s="470"/>
      <c r="BS10" s="470"/>
      <c r="BT10" s="470"/>
      <c r="BU10" s="471"/>
      <c r="BV10" s="469">
        <v>23690</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120</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105772</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120</v>
      </c>
      <c r="AV12" s="502"/>
      <c r="AW12" s="502"/>
      <c r="AX12" s="502"/>
      <c r="AY12" s="503" t="s">
        <v>134</v>
      </c>
      <c r="AZ12" s="504"/>
      <c r="BA12" s="504"/>
      <c r="BB12" s="504"/>
      <c r="BC12" s="504"/>
      <c r="BD12" s="504"/>
      <c r="BE12" s="504"/>
      <c r="BF12" s="504"/>
      <c r="BG12" s="504"/>
      <c r="BH12" s="504"/>
      <c r="BI12" s="504"/>
      <c r="BJ12" s="504"/>
      <c r="BK12" s="504"/>
      <c r="BL12" s="504"/>
      <c r="BM12" s="505"/>
      <c r="BN12" s="469">
        <v>2237288</v>
      </c>
      <c r="BO12" s="470"/>
      <c r="BP12" s="470"/>
      <c r="BQ12" s="470"/>
      <c r="BR12" s="470"/>
      <c r="BS12" s="470"/>
      <c r="BT12" s="470"/>
      <c r="BU12" s="471"/>
      <c r="BV12" s="469">
        <v>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103405</v>
      </c>
      <c r="S13" s="554"/>
      <c r="T13" s="554"/>
      <c r="U13" s="554"/>
      <c r="V13" s="555"/>
      <c r="W13" s="485" t="s">
        <v>137</v>
      </c>
      <c r="X13" s="486"/>
      <c r="Y13" s="486"/>
      <c r="Z13" s="486"/>
      <c r="AA13" s="486"/>
      <c r="AB13" s="476"/>
      <c r="AC13" s="520">
        <v>1799</v>
      </c>
      <c r="AD13" s="521"/>
      <c r="AE13" s="521"/>
      <c r="AF13" s="521"/>
      <c r="AG13" s="563"/>
      <c r="AH13" s="520">
        <v>1738</v>
      </c>
      <c r="AI13" s="521"/>
      <c r="AJ13" s="521"/>
      <c r="AK13" s="521"/>
      <c r="AL13" s="522"/>
      <c r="AM13" s="498" t="s">
        <v>138</v>
      </c>
      <c r="AN13" s="499"/>
      <c r="AO13" s="499"/>
      <c r="AP13" s="499"/>
      <c r="AQ13" s="499"/>
      <c r="AR13" s="499"/>
      <c r="AS13" s="499"/>
      <c r="AT13" s="500"/>
      <c r="AU13" s="501" t="s">
        <v>102</v>
      </c>
      <c r="AV13" s="502"/>
      <c r="AW13" s="502"/>
      <c r="AX13" s="502"/>
      <c r="AY13" s="503" t="s">
        <v>139</v>
      </c>
      <c r="AZ13" s="504"/>
      <c r="BA13" s="504"/>
      <c r="BB13" s="504"/>
      <c r="BC13" s="504"/>
      <c r="BD13" s="504"/>
      <c r="BE13" s="504"/>
      <c r="BF13" s="504"/>
      <c r="BG13" s="504"/>
      <c r="BH13" s="504"/>
      <c r="BI13" s="504"/>
      <c r="BJ13" s="504"/>
      <c r="BK13" s="504"/>
      <c r="BL13" s="504"/>
      <c r="BM13" s="505"/>
      <c r="BN13" s="469">
        <v>-73169</v>
      </c>
      <c r="BO13" s="470"/>
      <c r="BP13" s="470"/>
      <c r="BQ13" s="470"/>
      <c r="BR13" s="470"/>
      <c r="BS13" s="470"/>
      <c r="BT13" s="470"/>
      <c r="BU13" s="471"/>
      <c r="BV13" s="469">
        <v>-324760</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0.1</v>
      </c>
      <c r="CU13" s="467"/>
      <c r="CV13" s="467"/>
      <c r="CW13" s="467"/>
      <c r="CX13" s="467"/>
      <c r="CY13" s="467"/>
      <c r="CZ13" s="467"/>
      <c r="DA13" s="468"/>
      <c r="DB13" s="466">
        <v>0.7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141</v>
      </c>
      <c r="M14" s="551"/>
      <c r="N14" s="551"/>
      <c r="O14" s="551"/>
      <c r="P14" s="551"/>
      <c r="Q14" s="552"/>
      <c r="R14" s="553">
        <v>103513</v>
      </c>
      <c r="S14" s="554"/>
      <c r="T14" s="554"/>
      <c r="U14" s="554"/>
      <c r="V14" s="555"/>
      <c r="W14" s="459"/>
      <c r="X14" s="460"/>
      <c r="Y14" s="460"/>
      <c r="Z14" s="460"/>
      <c r="AA14" s="460"/>
      <c r="AB14" s="449"/>
      <c r="AC14" s="556">
        <v>4.0999999999999996</v>
      </c>
      <c r="AD14" s="557"/>
      <c r="AE14" s="557"/>
      <c r="AF14" s="557"/>
      <c r="AG14" s="558"/>
      <c r="AH14" s="556">
        <v>4.2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t="s">
        <v>143</v>
      </c>
      <c r="CU14" s="568"/>
      <c r="CV14" s="568"/>
      <c r="CW14" s="568"/>
      <c r="CX14" s="568"/>
      <c r="CY14" s="568"/>
      <c r="CZ14" s="568"/>
      <c r="DA14" s="569"/>
      <c r="DB14" s="567" t="s">
        <v>128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136</v>
      </c>
      <c r="N15" s="561"/>
      <c r="O15" s="561"/>
      <c r="P15" s="561"/>
      <c r="Q15" s="562"/>
      <c r="R15" s="553">
        <v>101289</v>
      </c>
      <c r="S15" s="554"/>
      <c r="T15" s="554"/>
      <c r="U15" s="554"/>
      <c r="V15" s="555"/>
      <c r="W15" s="485" t="s">
        <v>144</v>
      </c>
      <c r="X15" s="486"/>
      <c r="Y15" s="486"/>
      <c r="Z15" s="486"/>
      <c r="AA15" s="486"/>
      <c r="AB15" s="476"/>
      <c r="AC15" s="520">
        <v>7324</v>
      </c>
      <c r="AD15" s="521"/>
      <c r="AE15" s="521"/>
      <c r="AF15" s="521"/>
      <c r="AG15" s="563"/>
      <c r="AH15" s="520">
        <v>6615</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17719804</v>
      </c>
      <c r="BO15" s="433"/>
      <c r="BP15" s="433"/>
      <c r="BQ15" s="433"/>
      <c r="BR15" s="433"/>
      <c r="BS15" s="433"/>
      <c r="BT15" s="433"/>
      <c r="BU15" s="434"/>
      <c r="BV15" s="432">
        <v>16155809</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16.899999999999999</v>
      </c>
      <c r="AD16" s="557"/>
      <c r="AE16" s="557"/>
      <c r="AF16" s="557"/>
      <c r="AG16" s="558"/>
      <c r="AH16" s="556">
        <v>16.100000000000001</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16353876</v>
      </c>
      <c r="BO16" s="470"/>
      <c r="BP16" s="470"/>
      <c r="BQ16" s="470"/>
      <c r="BR16" s="470"/>
      <c r="BS16" s="470"/>
      <c r="BT16" s="470"/>
      <c r="BU16" s="471"/>
      <c r="BV16" s="469">
        <v>15438858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150</v>
      </c>
      <c r="N17" s="577"/>
      <c r="O17" s="577"/>
      <c r="P17" s="577"/>
      <c r="Q17" s="578"/>
      <c r="R17" s="573" t="s">
        <v>151</v>
      </c>
      <c r="S17" s="574"/>
      <c r="T17" s="574"/>
      <c r="U17" s="574"/>
      <c r="V17" s="575"/>
      <c r="W17" s="485" t="s">
        <v>152</v>
      </c>
      <c r="X17" s="486"/>
      <c r="Y17" s="486"/>
      <c r="Z17" s="486"/>
      <c r="AA17" s="486"/>
      <c r="AB17" s="476"/>
      <c r="AC17" s="520">
        <v>34308</v>
      </c>
      <c r="AD17" s="521"/>
      <c r="AE17" s="521"/>
      <c r="AF17" s="521"/>
      <c r="AG17" s="563"/>
      <c r="AH17" s="520">
        <v>32645</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22907364</v>
      </c>
      <c r="BO17" s="470"/>
      <c r="BP17" s="470"/>
      <c r="BQ17" s="470"/>
      <c r="BR17" s="470"/>
      <c r="BS17" s="470"/>
      <c r="BT17" s="470"/>
      <c r="BU17" s="471"/>
      <c r="BV17" s="469">
        <v>20952997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154</v>
      </c>
      <c r="C18" s="512"/>
      <c r="D18" s="512"/>
      <c r="E18" s="584"/>
      <c r="F18" s="584"/>
      <c r="G18" s="584"/>
      <c r="H18" s="584"/>
      <c r="I18" s="584"/>
      <c r="J18" s="584"/>
      <c r="K18" s="584"/>
      <c r="L18" s="585">
        <v>123.79</v>
      </c>
      <c r="M18" s="585"/>
      <c r="N18" s="585"/>
      <c r="O18" s="585"/>
      <c r="P18" s="585"/>
      <c r="Q18" s="585"/>
      <c r="R18" s="586"/>
      <c r="S18" s="586"/>
      <c r="T18" s="586"/>
      <c r="U18" s="586"/>
      <c r="V18" s="587"/>
      <c r="W18" s="487"/>
      <c r="X18" s="488"/>
      <c r="Y18" s="488"/>
      <c r="Z18" s="488"/>
      <c r="AA18" s="488"/>
      <c r="AB18" s="479"/>
      <c r="AC18" s="588">
        <v>79</v>
      </c>
      <c r="AD18" s="589"/>
      <c r="AE18" s="589"/>
      <c r="AF18" s="589"/>
      <c r="AG18" s="590"/>
      <c r="AH18" s="588">
        <v>79.599999999999994</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20265820</v>
      </c>
      <c r="BO18" s="470"/>
      <c r="BP18" s="470"/>
      <c r="BQ18" s="470"/>
      <c r="BR18" s="470"/>
      <c r="BS18" s="470"/>
      <c r="BT18" s="470"/>
      <c r="BU18" s="471"/>
      <c r="BV18" s="469">
        <v>19462213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156</v>
      </c>
      <c r="C19" s="512"/>
      <c r="D19" s="512"/>
      <c r="E19" s="584"/>
      <c r="F19" s="584"/>
      <c r="G19" s="584"/>
      <c r="H19" s="584"/>
      <c r="I19" s="584"/>
      <c r="J19" s="584"/>
      <c r="K19" s="584"/>
      <c r="L19" s="592">
        <v>829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33439869</v>
      </c>
      <c r="BO19" s="470"/>
      <c r="BP19" s="470"/>
      <c r="BQ19" s="470"/>
      <c r="BR19" s="470"/>
      <c r="BS19" s="470"/>
      <c r="BT19" s="470"/>
      <c r="BU19" s="471"/>
      <c r="BV19" s="469">
        <v>26887281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158</v>
      </c>
      <c r="C20" s="512"/>
      <c r="D20" s="512"/>
      <c r="E20" s="584"/>
      <c r="F20" s="584"/>
      <c r="G20" s="584"/>
      <c r="H20" s="584"/>
      <c r="I20" s="584"/>
      <c r="J20" s="584"/>
      <c r="K20" s="584"/>
      <c r="L20" s="592">
        <v>38349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13368032</v>
      </c>
      <c r="BO23" s="470"/>
      <c r="BP23" s="470"/>
      <c r="BQ23" s="470"/>
      <c r="BR23" s="470"/>
      <c r="BS23" s="470"/>
      <c r="BT23" s="470"/>
      <c r="BU23" s="471"/>
      <c r="BV23" s="469">
        <v>13462059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167</v>
      </c>
      <c r="F24" s="499"/>
      <c r="G24" s="499"/>
      <c r="H24" s="499"/>
      <c r="I24" s="499"/>
      <c r="J24" s="499"/>
      <c r="K24" s="500"/>
      <c r="L24" s="520">
        <v>1</v>
      </c>
      <c r="M24" s="521"/>
      <c r="N24" s="521"/>
      <c r="O24" s="521"/>
      <c r="P24" s="563"/>
      <c r="Q24" s="520">
        <v>8500</v>
      </c>
      <c r="R24" s="521"/>
      <c r="S24" s="521"/>
      <c r="T24" s="521"/>
      <c r="U24" s="521"/>
      <c r="V24" s="563"/>
      <c r="W24" s="622"/>
      <c r="X24" s="610"/>
      <c r="Y24" s="611"/>
      <c r="Z24" s="519" t="s">
        <v>168</v>
      </c>
      <c r="AA24" s="499"/>
      <c r="AB24" s="499"/>
      <c r="AC24" s="499"/>
      <c r="AD24" s="499"/>
      <c r="AE24" s="499"/>
      <c r="AF24" s="499"/>
      <c r="AG24" s="500"/>
      <c r="AH24" s="520">
        <v>610</v>
      </c>
      <c r="AI24" s="521"/>
      <c r="AJ24" s="521"/>
      <c r="AK24" s="521"/>
      <c r="AL24" s="563"/>
      <c r="AM24" s="520">
        <v>1985550</v>
      </c>
      <c r="AN24" s="521"/>
      <c r="AO24" s="521"/>
      <c r="AP24" s="521"/>
      <c r="AQ24" s="521"/>
      <c r="AR24" s="563"/>
      <c r="AS24" s="520">
        <v>3255</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12426643</v>
      </c>
      <c r="BO24" s="470"/>
      <c r="BP24" s="470"/>
      <c r="BQ24" s="470"/>
      <c r="BR24" s="470"/>
      <c r="BS24" s="470"/>
      <c r="BT24" s="470"/>
      <c r="BU24" s="471"/>
      <c r="BV24" s="469">
        <v>12439087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170</v>
      </c>
      <c r="F25" s="499"/>
      <c r="G25" s="499"/>
      <c r="H25" s="499"/>
      <c r="I25" s="499"/>
      <c r="J25" s="499"/>
      <c r="K25" s="500"/>
      <c r="L25" s="520">
        <v>1</v>
      </c>
      <c r="M25" s="521"/>
      <c r="N25" s="521"/>
      <c r="O25" s="521"/>
      <c r="P25" s="563"/>
      <c r="Q25" s="520">
        <v>7100</v>
      </c>
      <c r="R25" s="521"/>
      <c r="S25" s="521"/>
      <c r="T25" s="521"/>
      <c r="U25" s="521"/>
      <c r="V25" s="563"/>
      <c r="W25" s="622"/>
      <c r="X25" s="610"/>
      <c r="Y25" s="611"/>
      <c r="Z25" s="519" t="s">
        <v>171</v>
      </c>
      <c r="AA25" s="499"/>
      <c r="AB25" s="499"/>
      <c r="AC25" s="499"/>
      <c r="AD25" s="499"/>
      <c r="AE25" s="499"/>
      <c r="AF25" s="499"/>
      <c r="AG25" s="500"/>
      <c r="AH25" s="520" t="s">
        <v>172</v>
      </c>
      <c r="AI25" s="521"/>
      <c r="AJ25" s="521"/>
      <c r="AK25" s="521"/>
      <c r="AL25" s="563"/>
      <c r="AM25" s="520" t="s">
        <v>172</v>
      </c>
      <c r="AN25" s="521"/>
      <c r="AO25" s="521"/>
      <c r="AP25" s="521"/>
      <c r="AQ25" s="521"/>
      <c r="AR25" s="563"/>
      <c r="AS25" s="520" t="s">
        <v>172</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9182104</v>
      </c>
      <c r="BO25" s="433"/>
      <c r="BP25" s="433"/>
      <c r="BQ25" s="433"/>
      <c r="BR25" s="433"/>
      <c r="BS25" s="433"/>
      <c r="BT25" s="433"/>
      <c r="BU25" s="434"/>
      <c r="BV25" s="432">
        <v>7506384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6830</v>
      </c>
      <c r="R26" s="521"/>
      <c r="S26" s="521"/>
      <c r="T26" s="521"/>
      <c r="U26" s="521"/>
      <c r="V26" s="563"/>
      <c r="W26" s="622"/>
      <c r="X26" s="610"/>
      <c r="Y26" s="611"/>
      <c r="Z26" s="519" t="s">
        <v>175</v>
      </c>
      <c r="AA26" s="632"/>
      <c r="AB26" s="632"/>
      <c r="AC26" s="632"/>
      <c r="AD26" s="632"/>
      <c r="AE26" s="632"/>
      <c r="AF26" s="632"/>
      <c r="AG26" s="633"/>
      <c r="AH26" s="520">
        <v>10</v>
      </c>
      <c r="AI26" s="521"/>
      <c r="AJ26" s="521"/>
      <c r="AK26" s="521"/>
      <c r="AL26" s="563"/>
      <c r="AM26" s="520">
        <v>29200</v>
      </c>
      <c r="AN26" s="521"/>
      <c r="AO26" s="521"/>
      <c r="AP26" s="521"/>
      <c r="AQ26" s="521"/>
      <c r="AR26" s="563"/>
      <c r="AS26" s="520">
        <v>2920</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172</v>
      </c>
      <c r="BO26" s="470"/>
      <c r="BP26" s="470"/>
      <c r="BQ26" s="470"/>
      <c r="BR26" s="470"/>
      <c r="BS26" s="470"/>
      <c r="BT26" s="470"/>
      <c r="BU26" s="471"/>
      <c r="BV26" s="469" t="s">
        <v>172</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4600</v>
      </c>
      <c r="R27" s="521"/>
      <c r="S27" s="521"/>
      <c r="T27" s="521"/>
      <c r="U27" s="521"/>
      <c r="V27" s="563"/>
      <c r="W27" s="622"/>
      <c r="X27" s="610"/>
      <c r="Y27" s="611"/>
      <c r="Z27" s="519" t="s">
        <v>178</v>
      </c>
      <c r="AA27" s="499"/>
      <c r="AB27" s="499"/>
      <c r="AC27" s="499"/>
      <c r="AD27" s="499"/>
      <c r="AE27" s="499"/>
      <c r="AF27" s="499"/>
      <c r="AG27" s="500"/>
      <c r="AH27" s="520">
        <v>26</v>
      </c>
      <c r="AI27" s="521"/>
      <c r="AJ27" s="521"/>
      <c r="AK27" s="521"/>
      <c r="AL27" s="563"/>
      <c r="AM27" s="520">
        <v>87642</v>
      </c>
      <c r="AN27" s="521"/>
      <c r="AO27" s="521"/>
      <c r="AP27" s="521"/>
      <c r="AQ27" s="521"/>
      <c r="AR27" s="563"/>
      <c r="AS27" s="520">
        <v>3371</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950000</v>
      </c>
      <c r="BO27" s="646"/>
      <c r="BP27" s="646"/>
      <c r="BQ27" s="646"/>
      <c r="BR27" s="646"/>
      <c r="BS27" s="646"/>
      <c r="BT27" s="646"/>
      <c r="BU27" s="647"/>
      <c r="BV27" s="645">
        <v>950000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3900</v>
      </c>
      <c r="R28" s="521"/>
      <c r="S28" s="521"/>
      <c r="T28" s="521"/>
      <c r="U28" s="521"/>
      <c r="V28" s="563"/>
      <c r="W28" s="622"/>
      <c r="X28" s="610"/>
      <c r="Y28" s="611"/>
      <c r="Z28" s="519" t="s">
        <v>181</v>
      </c>
      <c r="AA28" s="499"/>
      <c r="AB28" s="499"/>
      <c r="AC28" s="499"/>
      <c r="AD28" s="499"/>
      <c r="AE28" s="499"/>
      <c r="AF28" s="499"/>
      <c r="AG28" s="500"/>
      <c r="AH28" s="520" t="s">
        <v>172</v>
      </c>
      <c r="AI28" s="521"/>
      <c r="AJ28" s="521"/>
      <c r="AK28" s="521"/>
      <c r="AL28" s="563"/>
      <c r="AM28" s="520" t="s">
        <v>172</v>
      </c>
      <c r="AN28" s="521"/>
      <c r="AO28" s="521"/>
      <c r="AP28" s="521"/>
      <c r="AQ28" s="521"/>
      <c r="AR28" s="563"/>
      <c r="AS28" s="520" t="s">
        <v>172</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9277603</v>
      </c>
      <c r="BO28" s="433"/>
      <c r="BP28" s="433"/>
      <c r="BQ28" s="433"/>
      <c r="BR28" s="433"/>
      <c r="BS28" s="433"/>
      <c r="BT28" s="433"/>
      <c r="BU28" s="434"/>
      <c r="BV28" s="432">
        <v>10512178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20</v>
      </c>
      <c r="M29" s="521"/>
      <c r="N29" s="521"/>
      <c r="O29" s="521"/>
      <c r="P29" s="563"/>
      <c r="Q29" s="520">
        <v>3700</v>
      </c>
      <c r="R29" s="521"/>
      <c r="S29" s="521"/>
      <c r="T29" s="521"/>
      <c r="U29" s="521"/>
      <c r="V29" s="563"/>
      <c r="W29" s="623"/>
      <c r="X29" s="624"/>
      <c r="Y29" s="625"/>
      <c r="Z29" s="519" t="s">
        <v>184</v>
      </c>
      <c r="AA29" s="499"/>
      <c r="AB29" s="499"/>
      <c r="AC29" s="499"/>
      <c r="AD29" s="499"/>
      <c r="AE29" s="499"/>
      <c r="AF29" s="499"/>
      <c r="AG29" s="500"/>
      <c r="AH29" s="520">
        <v>636</v>
      </c>
      <c r="AI29" s="521"/>
      <c r="AJ29" s="521"/>
      <c r="AK29" s="521"/>
      <c r="AL29" s="563"/>
      <c r="AM29" s="520">
        <v>2073192</v>
      </c>
      <c r="AN29" s="521"/>
      <c r="AO29" s="521"/>
      <c r="AP29" s="521"/>
      <c r="AQ29" s="521"/>
      <c r="AR29" s="563"/>
      <c r="AS29" s="520">
        <v>3260</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103908</v>
      </c>
      <c r="BO29" s="470"/>
      <c r="BP29" s="470"/>
      <c r="BQ29" s="470"/>
      <c r="BR29" s="470"/>
      <c r="BS29" s="470"/>
      <c r="BT29" s="470"/>
      <c r="BU29" s="471"/>
      <c r="BV29" s="469">
        <v>119650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99.6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6533580</v>
      </c>
      <c r="BO30" s="646"/>
      <c r="BP30" s="646"/>
      <c r="BQ30" s="646"/>
      <c r="BR30" s="646"/>
      <c r="BS30" s="646"/>
      <c r="BT30" s="646"/>
      <c r="BU30" s="647"/>
      <c r="BV30" s="645">
        <v>5741268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193</v>
      </c>
      <c r="V33" s="493"/>
      <c r="W33" s="458" t="s">
        <v>194</v>
      </c>
      <c r="X33" s="458"/>
      <c r="Y33" s="458"/>
      <c r="Z33" s="458"/>
      <c r="AA33" s="458"/>
      <c r="AB33" s="458"/>
      <c r="AC33" s="458"/>
      <c r="AD33" s="458"/>
      <c r="AE33" s="458"/>
      <c r="AF33" s="458"/>
      <c r="AG33" s="458"/>
      <c r="AH33" s="458"/>
      <c r="AI33" s="458"/>
      <c r="AJ33" s="458"/>
      <c r="AK33" s="458"/>
      <c r="AL33" s="216"/>
      <c r="AM33" s="493" t="s">
        <v>193</v>
      </c>
      <c r="AN33" s="493"/>
      <c r="AO33" s="458" t="s">
        <v>194</v>
      </c>
      <c r="AP33" s="458"/>
      <c r="AQ33" s="458"/>
      <c r="AR33" s="458"/>
      <c r="AS33" s="458"/>
      <c r="AT33" s="458"/>
      <c r="AU33" s="458"/>
      <c r="AV33" s="458"/>
      <c r="AW33" s="458"/>
      <c r="AX33" s="458"/>
      <c r="AY33" s="458"/>
      <c r="AZ33" s="458"/>
      <c r="BA33" s="458"/>
      <c r="BB33" s="458"/>
      <c r="BC33" s="458"/>
      <c r="BD33" s="217"/>
      <c r="BE33" s="458" t="s">
        <v>195</v>
      </c>
      <c r="BF33" s="458"/>
      <c r="BG33" s="458" t="s">
        <v>196</v>
      </c>
      <c r="BH33" s="458"/>
      <c r="BI33" s="458"/>
      <c r="BJ33" s="458"/>
      <c r="BK33" s="458"/>
      <c r="BL33" s="458"/>
      <c r="BM33" s="458"/>
      <c r="BN33" s="458"/>
      <c r="BO33" s="458"/>
      <c r="BP33" s="458"/>
      <c r="BQ33" s="458"/>
      <c r="BR33" s="458"/>
      <c r="BS33" s="458"/>
      <c r="BT33" s="458"/>
      <c r="BU33" s="458"/>
      <c r="BV33" s="217"/>
      <c r="BW33" s="493" t="s">
        <v>195</v>
      </c>
      <c r="BX33" s="493"/>
      <c r="BY33" s="458" t="s">
        <v>197</v>
      </c>
      <c r="BZ33" s="458"/>
      <c r="CA33" s="458"/>
      <c r="CB33" s="458"/>
      <c r="CC33" s="458"/>
      <c r="CD33" s="458"/>
      <c r="CE33" s="458"/>
      <c r="CF33" s="458"/>
      <c r="CG33" s="458"/>
      <c r="CH33" s="458"/>
      <c r="CI33" s="458"/>
      <c r="CJ33" s="458"/>
      <c r="CK33" s="458"/>
      <c r="CL33" s="458"/>
      <c r="CM33" s="458"/>
      <c r="CN33" s="216"/>
      <c r="CO33" s="493" t="s">
        <v>193</v>
      </c>
      <c r="CP33" s="493"/>
      <c r="CQ33" s="458" t="s">
        <v>198</v>
      </c>
      <c r="CR33" s="458"/>
      <c r="CS33" s="458"/>
      <c r="CT33" s="458"/>
      <c r="CU33" s="458"/>
      <c r="CV33" s="458"/>
      <c r="CW33" s="458"/>
      <c r="CX33" s="458"/>
      <c r="CY33" s="458"/>
      <c r="CZ33" s="458"/>
      <c r="DA33" s="458"/>
      <c r="DB33" s="458"/>
      <c r="DC33" s="458"/>
      <c r="DD33" s="458"/>
      <c r="DE33" s="458"/>
      <c r="DF33" s="216"/>
      <c r="DG33" s="657" t="s">
        <v>199</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千葉県市町村総合事務組合（一般会計）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千葉県市町村総合事務組合（千葉県自治会館管理運営特別会計）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千葉県市町村総合事務組合（千葉県自治研修センター特別会計）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千葉県市町村総合事務組合（千葉県市町村交通災害共済特別会計）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千葉県後期高齢者医療広域連合（一般会計）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千葉県後期高齢者医療広域連合（後期高齢者医療特別会計）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印西地区消防組合（一般会計）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印西地区衛生組合（一般会計）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印旛利根川水防事務組合（一般会計）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印西地区環境整備事業組合（一般会計）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rvOiBQRei+S7TvOvVmnC3gFA59OIsweG3tTpdr7AmMjKn1q1C2MyOzKWqrJdP46l75pmozh3Ba9ccxHrbTDWgQ==" saltValue="Uf5Psx9SjfLFE6lOT25W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208</v>
      </c>
      <c r="DI1" s="662"/>
      <c r="DJ1" s="662"/>
      <c r="DK1" s="662"/>
      <c r="DL1" s="662"/>
      <c r="DM1" s="662"/>
      <c r="DN1" s="663"/>
      <c r="DO1" s="226"/>
      <c r="DP1" s="661" t="s">
        <v>209</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214</v>
      </c>
      <c r="S4" s="665"/>
      <c r="T4" s="665"/>
      <c r="U4" s="665"/>
      <c r="V4" s="665"/>
      <c r="W4" s="665"/>
      <c r="X4" s="665"/>
      <c r="Y4" s="666"/>
      <c r="Z4" s="664" t="s">
        <v>215</v>
      </c>
      <c r="AA4" s="665"/>
      <c r="AB4" s="665"/>
      <c r="AC4" s="666"/>
      <c r="AD4" s="664" t="s">
        <v>216</v>
      </c>
      <c r="AE4" s="665"/>
      <c r="AF4" s="665"/>
      <c r="AG4" s="665"/>
      <c r="AH4" s="665"/>
      <c r="AI4" s="665"/>
      <c r="AJ4" s="665"/>
      <c r="AK4" s="666"/>
      <c r="AL4" s="664" t="s">
        <v>215</v>
      </c>
      <c r="AM4" s="665"/>
      <c r="AN4" s="665"/>
      <c r="AO4" s="666"/>
      <c r="AP4" s="670" t="s">
        <v>217</v>
      </c>
      <c r="AQ4" s="670"/>
      <c r="AR4" s="670"/>
      <c r="AS4" s="670"/>
      <c r="AT4" s="670"/>
      <c r="AU4" s="670"/>
      <c r="AV4" s="670"/>
      <c r="AW4" s="670"/>
      <c r="AX4" s="670"/>
      <c r="AY4" s="670"/>
      <c r="AZ4" s="670"/>
      <c r="BA4" s="670"/>
      <c r="BB4" s="670"/>
      <c r="BC4" s="670"/>
      <c r="BD4" s="670"/>
      <c r="BE4" s="670"/>
      <c r="BF4" s="670"/>
      <c r="BG4" s="670" t="s">
        <v>218</v>
      </c>
      <c r="BH4" s="670"/>
      <c r="BI4" s="670"/>
      <c r="BJ4" s="670"/>
      <c r="BK4" s="670"/>
      <c r="BL4" s="670"/>
      <c r="BM4" s="670"/>
      <c r="BN4" s="670"/>
      <c r="BO4" s="670" t="s">
        <v>215</v>
      </c>
      <c r="BP4" s="670"/>
      <c r="BQ4" s="670"/>
      <c r="BR4" s="670"/>
      <c r="BS4" s="670" t="s">
        <v>219</v>
      </c>
      <c r="BT4" s="670"/>
      <c r="BU4" s="670"/>
      <c r="BV4" s="670"/>
      <c r="BW4" s="670"/>
      <c r="BX4" s="670"/>
      <c r="BY4" s="670"/>
      <c r="BZ4" s="670"/>
      <c r="CA4" s="670"/>
      <c r="CB4" s="670"/>
      <c r="CD4" s="667" t="s">
        <v>220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221</v>
      </c>
      <c r="C5" s="672"/>
      <c r="D5" s="672"/>
      <c r="E5" s="672"/>
      <c r="F5" s="672"/>
      <c r="G5" s="672"/>
      <c r="H5" s="672"/>
      <c r="I5" s="672"/>
      <c r="J5" s="672"/>
      <c r="K5" s="672"/>
      <c r="L5" s="672"/>
      <c r="M5" s="672"/>
      <c r="N5" s="672"/>
      <c r="O5" s="672"/>
      <c r="P5" s="672"/>
      <c r="Q5" s="673"/>
      <c r="R5" s="674">
        <v>21477597</v>
      </c>
      <c r="S5" s="675"/>
      <c r="T5" s="675"/>
      <c r="U5" s="675"/>
      <c r="V5" s="675"/>
      <c r="W5" s="675"/>
      <c r="X5" s="675"/>
      <c r="Y5" s="676"/>
      <c r="Z5" s="677">
        <v>36.799999999999997</v>
      </c>
      <c r="AA5" s="677"/>
      <c r="AB5" s="677"/>
      <c r="AC5" s="677"/>
      <c r="AD5" s="678">
        <v>19929402</v>
      </c>
      <c r="AE5" s="678"/>
      <c r="AF5" s="678"/>
      <c r="AG5" s="678"/>
      <c r="AH5" s="678"/>
      <c r="AI5" s="678"/>
      <c r="AJ5" s="678"/>
      <c r="AK5" s="678"/>
      <c r="AL5" s="679">
        <v>85.4</v>
      </c>
      <c r="AM5" s="680"/>
      <c r="AN5" s="680"/>
      <c r="AO5" s="681"/>
      <c r="AP5" s="671" t="s">
        <v>222</v>
      </c>
      <c r="AQ5" s="672"/>
      <c r="AR5" s="672"/>
      <c r="AS5" s="672"/>
      <c r="AT5" s="672"/>
      <c r="AU5" s="672"/>
      <c r="AV5" s="672"/>
      <c r="AW5" s="672"/>
      <c r="AX5" s="672"/>
      <c r="AY5" s="672"/>
      <c r="AZ5" s="672"/>
      <c r="BA5" s="672"/>
      <c r="BB5" s="672"/>
      <c r="BC5" s="672"/>
      <c r="BD5" s="672"/>
      <c r="BE5" s="672"/>
      <c r="BF5" s="673"/>
      <c r="BG5" s="685">
        <v>19929402</v>
      </c>
      <c r="BH5" s="686"/>
      <c r="BI5" s="686"/>
      <c r="BJ5" s="686"/>
      <c r="BK5" s="686"/>
      <c r="BL5" s="686"/>
      <c r="BM5" s="686"/>
      <c r="BN5" s="687"/>
      <c r="BO5" s="688">
        <v>92.8</v>
      </c>
      <c r="BP5" s="688"/>
      <c r="BQ5" s="688"/>
      <c r="BR5" s="688"/>
      <c r="BS5" s="689" t="s">
        <v>128</v>
      </c>
      <c r="BT5" s="689"/>
      <c r="BU5" s="689"/>
      <c r="BV5" s="689"/>
      <c r="BW5" s="689"/>
      <c r="BX5" s="689"/>
      <c r="BY5" s="689"/>
      <c r="BZ5" s="689"/>
      <c r="CA5" s="689"/>
      <c r="CB5" s="693"/>
      <c r="CD5" s="667" t="s">
        <v>217</v>
      </c>
      <c r="CE5" s="668"/>
      <c r="CF5" s="668"/>
      <c r="CG5" s="668"/>
      <c r="CH5" s="668"/>
      <c r="CI5" s="668"/>
      <c r="CJ5" s="668"/>
      <c r="CK5" s="668"/>
      <c r="CL5" s="668"/>
      <c r="CM5" s="668"/>
      <c r="CN5" s="668"/>
      <c r="CO5" s="668"/>
      <c r="CP5" s="668"/>
      <c r="CQ5" s="669"/>
      <c r="CR5" s="667" t="s">
        <v>223</v>
      </c>
      <c r="CS5" s="668"/>
      <c r="CT5" s="668"/>
      <c r="CU5" s="668"/>
      <c r="CV5" s="668"/>
      <c r="CW5" s="668"/>
      <c r="CX5" s="668"/>
      <c r="CY5" s="669"/>
      <c r="CZ5" s="667" t="s">
        <v>215</v>
      </c>
      <c r="DA5" s="668"/>
      <c r="DB5" s="668"/>
      <c r="DC5" s="669"/>
      <c r="DD5" s="667" t="s">
        <v>224</v>
      </c>
      <c r="DE5" s="668"/>
      <c r="DF5" s="668"/>
      <c r="DG5" s="668"/>
      <c r="DH5" s="668"/>
      <c r="DI5" s="668"/>
      <c r="DJ5" s="668"/>
      <c r="DK5" s="668"/>
      <c r="DL5" s="668"/>
      <c r="DM5" s="668"/>
      <c r="DN5" s="668"/>
      <c r="DO5" s="668"/>
      <c r="DP5" s="669"/>
      <c r="DQ5" s="667" t="s">
        <v>225</v>
      </c>
      <c r="DR5" s="668"/>
      <c r="DS5" s="668"/>
      <c r="DT5" s="668"/>
      <c r="DU5" s="668"/>
      <c r="DV5" s="668"/>
      <c r="DW5" s="668"/>
      <c r="DX5" s="668"/>
      <c r="DY5" s="668"/>
      <c r="DZ5" s="668"/>
      <c r="EA5" s="668"/>
      <c r="EB5" s="668"/>
      <c r="EC5" s="669"/>
    </row>
    <row r="6" spans="2:143" ht="11.25" customHeight="1" x14ac:dyDescent="0.15">
      <c r="B6" s="682" t="s">
        <v>226</v>
      </c>
      <c r="C6" s="683"/>
      <c r="D6" s="683"/>
      <c r="E6" s="683"/>
      <c r="F6" s="683"/>
      <c r="G6" s="683"/>
      <c r="H6" s="683"/>
      <c r="I6" s="683"/>
      <c r="J6" s="683"/>
      <c r="K6" s="683"/>
      <c r="L6" s="683"/>
      <c r="M6" s="683"/>
      <c r="N6" s="683"/>
      <c r="O6" s="683"/>
      <c r="P6" s="683"/>
      <c r="Q6" s="684"/>
      <c r="R6" s="685">
        <v>356096</v>
      </c>
      <c r="S6" s="686"/>
      <c r="T6" s="686"/>
      <c r="U6" s="686"/>
      <c r="V6" s="686"/>
      <c r="W6" s="686"/>
      <c r="X6" s="686"/>
      <c r="Y6" s="687"/>
      <c r="Z6" s="688">
        <v>0.6</v>
      </c>
      <c r="AA6" s="688"/>
      <c r="AB6" s="688"/>
      <c r="AC6" s="688"/>
      <c r="AD6" s="689">
        <v>356096</v>
      </c>
      <c r="AE6" s="689"/>
      <c r="AF6" s="689"/>
      <c r="AG6" s="689"/>
      <c r="AH6" s="689"/>
      <c r="AI6" s="689"/>
      <c r="AJ6" s="689"/>
      <c r="AK6" s="689"/>
      <c r="AL6" s="690">
        <v>1.5</v>
      </c>
      <c r="AM6" s="691"/>
      <c r="AN6" s="691"/>
      <c r="AO6" s="692"/>
      <c r="AP6" s="682" t="s">
        <v>227</v>
      </c>
      <c r="AQ6" s="683"/>
      <c r="AR6" s="683"/>
      <c r="AS6" s="683"/>
      <c r="AT6" s="683"/>
      <c r="AU6" s="683"/>
      <c r="AV6" s="683"/>
      <c r="AW6" s="683"/>
      <c r="AX6" s="683"/>
      <c r="AY6" s="683"/>
      <c r="AZ6" s="683"/>
      <c r="BA6" s="683"/>
      <c r="BB6" s="683"/>
      <c r="BC6" s="683"/>
      <c r="BD6" s="683"/>
      <c r="BE6" s="683"/>
      <c r="BF6" s="684"/>
      <c r="BG6" s="685">
        <v>19929402</v>
      </c>
      <c r="BH6" s="686"/>
      <c r="BI6" s="686"/>
      <c r="BJ6" s="686"/>
      <c r="BK6" s="686"/>
      <c r="BL6" s="686"/>
      <c r="BM6" s="686"/>
      <c r="BN6" s="687"/>
      <c r="BO6" s="688">
        <v>92.8</v>
      </c>
      <c r="BP6" s="688"/>
      <c r="BQ6" s="688"/>
      <c r="BR6" s="688"/>
      <c r="BS6" s="689" t="s">
        <v>172</v>
      </c>
      <c r="BT6" s="689"/>
      <c r="BU6" s="689"/>
      <c r="BV6" s="689"/>
      <c r="BW6" s="689"/>
      <c r="BX6" s="689"/>
      <c r="BY6" s="689"/>
      <c r="BZ6" s="689"/>
      <c r="CA6" s="689"/>
      <c r="CB6" s="693"/>
      <c r="CD6" s="696" t="s">
        <v>228</v>
      </c>
      <c r="CE6" s="697"/>
      <c r="CF6" s="697"/>
      <c r="CG6" s="697"/>
      <c r="CH6" s="697"/>
      <c r="CI6" s="697"/>
      <c r="CJ6" s="697"/>
      <c r="CK6" s="697"/>
      <c r="CL6" s="697"/>
      <c r="CM6" s="697"/>
      <c r="CN6" s="697"/>
      <c r="CO6" s="697"/>
      <c r="CP6" s="697"/>
      <c r="CQ6" s="698"/>
      <c r="CR6" s="685">
        <v>303226</v>
      </c>
      <c r="CS6" s="686"/>
      <c r="CT6" s="686"/>
      <c r="CU6" s="686"/>
      <c r="CV6" s="686"/>
      <c r="CW6" s="686"/>
      <c r="CX6" s="686"/>
      <c r="CY6" s="687"/>
      <c r="CZ6" s="679">
        <v>0.6</v>
      </c>
      <c r="DA6" s="680"/>
      <c r="DB6" s="680"/>
      <c r="DC6" s="699"/>
      <c r="DD6" s="694">
        <v>42554</v>
      </c>
      <c r="DE6" s="686"/>
      <c r="DF6" s="686"/>
      <c r="DG6" s="686"/>
      <c r="DH6" s="686"/>
      <c r="DI6" s="686"/>
      <c r="DJ6" s="686"/>
      <c r="DK6" s="686"/>
      <c r="DL6" s="686"/>
      <c r="DM6" s="686"/>
      <c r="DN6" s="686"/>
      <c r="DO6" s="686"/>
      <c r="DP6" s="687"/>
      <c r="DQ6" s="694">
        <v>303226</v>
      </c>
      <c r="DR6" s="686"/>
      <c r="DS6" s="686"/>
      <c r="DT6" s="686"/>
      <c r="DU6" s="686"/>
      <c r="DV6" s="686"/>
      <c r="DW6" s="686"/>
      <c r="DX6" s="686"/>
      <c r="DY6" s="686"/>
      <c r="DZ6" s="686"/>
      <c r="EA6" s="686"/>
      <c r="EB6" s="686"/>
      <c r="EC6" s="695"/>
    </row>
    <row r="7" spans="2:143" ht="11.25" customHeight="1" x14ac:dyDescent="0.15">
      <c r="B7" s="682" t="s">
        <v>229</v>
      </c>
      <c r="C7" s="683"/>
      <c r="D7" s="683"/>
      <c r="E7" s="683"/>
      <c r="F7" s="683"/>
      <c r="G7" s="683"/>
      <c r="H7" s="683"/>
      <c r="I7" s="683"/>
      <c r="J7" s="683"/>
      <c r="K7" s="683"/>
      <c r="L7" s="683"/>
      <c r="M7" s="683"/>
      <c r="N7" s="683"/>
      <c r="O7" s="683"/>
      <c r="P7" s="683"/>
      <c r="Q7" s="684"/>
      <c r="R7" s="685">
        <v>12520</v>
      </c>
      <c r="S7" s="686"/>
      <c r="T7" s="686"/>
      <c r="U7" s="686"/>
      <c r="V7" s="686"/>
      <c r="W7" s="686"/>
      <c r="X7" s="686"/>
      <c r="Y7" s="687"/>
      <c r="Z7" s="688">
        <v>0</v>
      </c>
      <c r="AA7" s="688"/>
      <c r="AB7" s="688"/>
      <c r="AC7" s="688"/>
      <c r="AD7" s="689">
        <v>12520</v>
      </c>
      <c r="AE7" s="689"/>
      <c r="AF7" s="689"/>
      <c r="AG7" s="689"/>
      <c r="AH7" s="689"/>
      <c r="AI7" s="689"/>
      <c r="AJ7" s="689"/>
      <c r="AK7" s="689"/>
      <c r="AL7" s="690">
        <v>0.1</v>
      </c>
      <c r="AM7" s="691"/>
      <c r="AN7" s="691"/>
      <c r="AO7" s="692"/>
      <c r="AP7" s="682" t="s">
        <v>230</v>
      </c>
      <c r="AQ7" s="683"/>
      <c r="AR7" s="683"/>
      <c r="AS7" s="683"/>
      <c r="AT7" s="683"/>
      <c r="AU7" s="683"/>
      <c r="AV7" s="683"/>
      <c r="AW7" s="683"/>
      <c r="AX7" s="683"/>
      <c r="AY7" s="683"/>
      <c r="AZ7" s="683"/>
      <c r="BA7" s="683"/>
      <c r="BB7" s="683"/>
      <c r="BC7" s="683"/>
      <c r="BD7" s="683"/>
      <c r="BE7" s="683"/>
      <c r="BF7" s="684"/>
      <c r="BG7" s="685">
        <v>7900791</v>
      </c>
      <c r="BH7" s="686"/>
      <c r="BI7" s="686"/>
      <c r="BJ7" s="686"/>
      <c r="BK7" s="686"/>
      <c r="BL7" s="686"/>
      <c r="BM7" s="686"/>
      <c r="BN7" s="687"/>
      <c r="BO7" s="688">
        <v>36.799999999999997</v>
      </c>
      <c r="BP7" s="688"/>
      <c r="BQ7" s="688"/>
      <c r="BR7" s="688"/>
      <c r="BS7" s="689" t="s">
        <v>172</v>
      </c>
      <c r="BT7" s="689"/>
      <c r="BU7" s="689"/>
      <c r="BV7" s="689"/>
      <c r="BW7" s="689"/>
      <c r="BX7" s="689"/>
      <c r="BY7" s="689"/>
      <c r="BZ7" s="689"/>
      <c r="CA7" s="689"/>
      <c r="CB7" s="693"/>
      <c r="CD7" s="700" t="s">
        <v>231</v>
      </c>
      <c r="CE7" s="701"/>
      <c r="CF7" s="701"/>
      <c r="CG7" s="701"/>
      <c r="CH7" s="701"/>
      <c r="CI7" s="701"/>
      <c r="CJ7" s="701"/>
      <c r="CK7" s="701"/>
      <c r="CL7" s="701"/>
      <c r="CM7" s="701"/>
      <c r="CN7" s="701"/>
      <c r="CO7" s="701"/>
      <c r="CP7" s="701"/>
      <c r="CQ7" s="702"/>
      <c r="CR7" s="685">
        <v>21246742</v>
      </c>
      <c r="CS7" s="686"/>
      <c r="CT7" s="686"/>
      <c r="CU7" s="686"/>
      <c r="CV7" s="686"/>
      <c r="CW7" s="686"/>
      <c r="CX7" s="686"/>
      <c r="CY7" s="687"/>
      <c r="CZ7" s="688">
        <v>38.799999999999997</v>
      </c>
      <c r="DA7" s="688"/>
      <c r="DB7" s="688"/>
      <c r="DC7" s="688"/>
      <c r="DD7" s="694">
        <v>1154758</v>
      </c>
      <c r="DE7" s="686"/>
      <c r="DF7" s="686"/>
      <c r="DG7" s="686"/>
      <c r="DH7" s="686"/>
      <c r="DI7" s="686"/>
      <c r="DJ7" s="686"/>
      <c r="DK7" s="686"/>
      <c r="DL7" s="686"/>
      <c r="DM7" s="686"/>
      <c r="DN7" s="686"/>
      <c r="DO7" s="686"/>
      <c r="DP7" s="687"/>
      <c r="DQ7" s="694">
        <v>6482829</v>
      </c>
      <c r="DR7" s="686"/>
      <c r="DS7" s="686"/>
      <c r="DT7" s="686"/>
      <c r="DU7" s="686"/>
      <c r="DV7" s="686"/>
      <c r="DW7" s="686"/>
      <c r="DX7" s="686"/>
      <c r="DY7" s="686"/>
      <c r="DZ7" s="686"/>
      <c r="EA7" s="686"/>
      <c r="EB7" s="686"/>
      <c r="EC7" s="695"/>
    </row>
    <row r="8" spans="2:143" ht="11.25" customHeight="1" x14ac:dyDescent="0.15">
      <c r="B8" s="682" t="s">
        <v>232</v>
      </c>
      <c r="C8" s="683"/>
      <c r="D8" s="683"/>
      <c r="E8" s="683"/>
      <c r="F8" s="683"/>
      <c r="G8" s="683"/>
      <c r="H8" s="683"/>
      <c r="I8" s="683"/>
      <c r="J8" s="683"/>
      <c r="K8" s="683"/>
      <c r="L8" s="683"/>
      <c r="M8" s="683"/>
      <c r="N8" s="683"/>
      <c r="O8" s="683"/>
      <c r="P8" s="683"/>
      <c r="Q8" s="684"/>
      <c r="R8" s="685">
        <v>75077</v>
      </c>
      <c r="S8" s="686"/>
      <c r="T8" s="686"/>
      <c r="U8" s="686"/>
      <c r="V8" s="686"/>
      <c r="W8" s="686"/>
      <c r="X8" s="686"/>
      <c r="Y8" s="687"/>
      <c r="Z8" s="688">
        <v>0.1</v>
      </c>
      <c r="AA8" s="688"/>
      <c r="AB8" s="688"/>
      <c r="AC8" s="688"/>
      <c r="AD8" s="689">
        <v>75077</v>
      </c>
      <c r="AE8" s="689"/>
      <c r="AF8" s="689"/>
      <c r="AG8" s="689"/>
      <c r="AH8" s="689"/>
      <c r="AI8" s="689"/>
      <c r="AJ8" s="689"/>
      <c r="AK8" s="689"/>
      <c r="AL8" s="690">
        <v>0.3</v>
      </c>
      <c r="AM8" s="691"/>
      <c r="AN8" s="691"/>
      <c r="AO8" s="692"/>
      <c r="AP8" s="682" t="s">
        <v>233</v>
      </c>
      <c r="AQ8" s="683"/>
      <c r="AR8" s="683"/>
      <c r="AS8" s="683"/>
      <c r="AT8" s="683"/>
      <c r="AU8" s="683"/>
      <c r="AV8" s="683"/>
      <c r="AW8" s="683"/>
      <c r="AX8" s="683"/>
      <c r="AY8" s="683"/>
      <c r="AZ8" s="683"/>
      <c r="BA8" s="683"/>
      <c r="BB8" s="683"/>
      <c r="BC8" s="683"/>
      <c r="BD8" s="683"/>
      <c r="BE8" s="683"/>
      <c r="BF8" s="684"/>
      <c r="BG8" s="685">
        <v>183332</v>
      </c>
      <c r="BH8" s="686"/>
      <c r="BI8" s="686"/>
      <c r="BJ8" s="686"/>
      <c r="BK8" s="686"/>
      <c r="BL8" s="686"/>
      <c r="BM8" s="686"/>
      <c r="BN8" s="687"/>
      <c r="BO8" s="688">
        <v>0.9</v>
      </c>
      <c r="BP8" s="688"/>
      <c r="BQ8" s="688"/>
      <c r="BR8" s="688"/>
      <c r="BS8" s="694" t="s">
        <v>172</v>
      </c>
      <c r="BT8" s="686"/>
      <c r="BU8" s="686"/>
      <c r="BV8" s="686"/>
      <c r="BW8" s="686"/>
      <c r="BX8" s="686"/>
      <c r="BY8" s="686"/>
      <c r="BZ8" s="686"/>
      <c r="CA8" s="686"/>
      <c r="CB8" s="695"/>
      <c r="CD8" s="700" t="s">
        <v>234</v>
      </c>
      <c r="CE8" s="701"/>
      <c r="CF8" s="701"/>
      <c r="CG8" s="701"/>
      <c r="CH8" s="701"/>
      <c r="CI8" s="701"/>
      <c r="CJ8" s="701"/>
      <c r="CK8" s="701"/>
      <c r="CL8" s="701"/>
      <c r="CM8" s="701"/>
      <c r="CN8" s="701"/>
      <c r="CO8" s="701"/>
      <c r="CP8" s="701"/>
      <c r="CQ8" s="702"/>
      <c r="CR8" s="685">
        <v>14496681</v>
      </c>
      <c r="CS8" s="686"/>
      <c r="CT8" s="686"/>
      <c r="CU8" s="686"/>
      <c r="CV8" s="686"/>
      <c r="CW8" s="686"/>
      <c r="CX8" s="686"/>
      <c r="CY8" s="687"/>
      <c r="CZ8" s="688">
        <v>26.5</v>
      </c>
      <c r="DA8" s="688"/>
      <c r="DB8" s="688"/>
      <c r="DC8" s="688"/>
      <c r="DD8" s="694">
        <v>449589</v>
      </c>
      <c r="DE8" s="686"/>
      <c r="DF8" s="686"/>
      <c r="DG8" s="686"/>
      <c r="DH8" s="686"/>
      <c r="DI8" s="686"/>
      <c r="DJ8" s="686"/>
      <c r="DK8" s="686"/>
      <c r="DL8" s="686"/>
      <c r="DM8" s="686"/>
      <c r="DN8" s="686"/>
      <c r="DO8" s="686"/>
      <c r="DP8" s="687"/>
      <c r="DQ8" s="694">
        <v>7521613</v>
      </c>
      <c r="DR8" s="686"/>
      <c r="DS8" s="686"/>
      <c r="DT8" s="686"/>
      <c r="DU8" s="686"/>
      <c r="DV8" s="686"/>
      <c r="DW8" s="686"/>
      <c r="DX8" s="686"/>
      <c r="DY8" s="686"/>
      <c r="DZ8" s="686"/>
      <c r="EA8" s="686"/>
      <c r="EB8" s="686"/>
      <c r="EC8" s="695"/>
    </row>
    <row r="9" spans="2:143" ht="11.25" customHeight="1" x14ac:dyDescent="0.15">
      <c r="B9" s="682" t="s">
        <v>235</v>
      </c>
      <c r="C9" s="683"/>
      <c r="D9" s="683"/>
      <c r="E9" s="683"/>
      <c r="F9" s="683"/>
      <c r="G9" s="683"/>
      <c r="H9" s="683"/>
      <c r="I9" s="683"/>
      <c r="J9" s="683"/>
      <c r="K9" s="683"/>
      <c r="L9" s="683"/>
      <c r="M9" s="683"/>
      <c r="N9" s="683"/>
      <c r="O9" s="683"/>
      <c r="P9" s="683"/>
      <c r="Q9" s="684"/>
      <c r="R9" s="685">
        <v>91629</v>
      </c>
      <c r="S9" s="686"/>
      <c r="T9" s="686"/>
      <c r="U9" s="686"/>
      <c r="V9" s="686"/>
      <c r="W9" s="686"/>
      <c r="X9" s="686"/>
      <c r="Y9" s="687"/>
      <c r="Z9" s="688">
        <v>0.2</v>
      </c>
      <c r="AA9" s="688"/>
      <c r="AB9" s="688"/>
      <c r="AC9" s="688"/>
      <c r="AD9" s="689">
        <v>91629</v>
      </c>
      <c r="AE9" s="689"/>
      <c r="AF9" s="689"/>
      <c r="AG9" s="689"/>
      <c r="AH9" s="689"/>
      <c r="AI9" s="689"/>
      <c r="AJ9" s="689"/>
      <c r="AK9" s="689"/>
      <c r="AL9" s="690">
        <v>0.4</v>
      </c>
      <c r="AM9" s="691"/>
      <c r="AN9" s="691"/>
      <c r="AO9" s="692"/>
      <c r="AP9" s="682" t="s">
        <v>236</v>
      </c>
      <c r="AQ9" s="683"/>
      <c r="AR9" s="683"/>
      <c r="AS9" s="683"/>
      <c r="AT9" s="683"/>
      <c r="AU9" s="683"/>
      <c r="AV9" s="683"/>
      <c r="AW9" s="683"/>
      <c r="AX9" s="683"/>
      <c r="AY9" s="683"/>
      <c r="AZ9" s="683"/>
      <c r="BA9" s="683"/>
      <c r="BB9" s="683"/>
      <c r="BC9" s="683"/>
      <c r="BD9" s="683"/>
      <c r="BE9" s="683"/>
      <c r="BF9" s="684"/>
      <c r="BG9" s="685">
        <v>6650537</v>
      </c>
      <c r="BH9" s="686"/>
      <c r="BI9" s="686"/>
      <c r="BJ9" s="686"/>
      <c r="BK9" s="686"/>
      <c r="BL9" s="686"/>
      <c r="BM9" s="686"/>
      <c r="BN9" s="687"/>
      <c r="BO9" s="688">
        <v>31</v>
      </c>
      <c r="BP9" s="688"/>
      <c r="BQ9" s="688"/>
      <c r="BR9" s="688"/>
      <c r="BS9" s="694" t="s">
        <v>128</v>
      </c>
      <c r="BT9" s="686"/>
      <c r="BU9" s="686"/>
      <c r="BV9" s="686"/>
      <c r="BW9" s="686"/>
      <c r="BX9" s="686"/>
      <c r="BY9" s="686"/>
      <c r="BZ9" s="686"/>
      <c r="CA9" s="686"/>
      <c r="CB9" s="695"/>
      <c r="CD9" s="700" t="s">
        <v>237</v>
      </c>
      <c r="CE9" s="701"/>
      <c r="CF9" s="701"/>
      <c r="CG9" s="701"/>
      <c r="CH9" s="701"/>
      <c r="CI9" s="701"/>
      <c r="CJ9" s="701"/>
      <c r="CK9" s="701"/>
      <c r="CL9" s="701"/>
      <c r="CM9" s="701"/>
      <c r="CN9" s="701"/>
      <c r="CO9" s="701"/>
      <c r="CP9" s="701"/>
      <c r="CQ9" s="702"/>
      <c r="CR9" s="685">
        <v>3474630</v>
      </c>
      <c r="CS9" s="686"/>
      <c r="CT9" s="686"/>
      <c r="CU9" s="686"/>
      <c r="CV9" s="686"/>
      <c r="CW9" s="686"/>
      <c r="CX9" s="686"/>
      <c r="CY9" s="687"/>
      <c r="CZ9" s="688">
        <v>6.3</v>
      </c>
      <c r="DA9" s="688"/>
      <c r="DB9" s="688"/>
      <c r="DC9" s="688"/>
      <c r="DD9" s="694">
        <v>93350</v>
      </c>
      <c r="DE9" s="686"/>
      <c r="DF9" s="686"/>
      <c r="DG9" s="686"/>
      <c r="DH9" s="686"/>
      <c r="DI9" s="686"/>
      <c r="DJ9" s="686"/>
      <c r="DK9" s="686"/>
      <c r="DL9" s="686"/>
      <c r="DM9" s="686"/>
      <c r="DN9" s="686"/>
      <c r="DO9" s="686"/>
      <c r="DP9" s="687"/>
      <c r="DQ9" s="694">
        <v>3275252</v>
      </c>
      <c r="DR9" s="686"/>
      <c r="DS9" s="686"/>
      <c r="DT9" s="686"/>
      <c r="DU9" s="686"/>
      <c r="DV9" s="686"/>
      <c r="DW9" s="686"/>
      <c r="DX9" s="686"/>
      <c r="DY9" s="686"/>
      <c r="DZ9" s="686"/>
      <c r="EA9" s="686"/>
      <c r="EB9" s="686"/>
      <c r="EC9" s="695"/>
    </row>
    <row r="10" spans="2:143" ht="11.25" customHeight="1" x14ac:dyDescent="0.15">
      <c r="B10" s="682" t="s">
        <v>238</v>
      </c>
      <c r="C10" s="683"/>
      <c r="D10" s="683"/>
      <c r="E10" s="683"/>
      <c r="F10" s="683"/>
      <c r="G10" s="683"/>
      <c r="H10" s="683"/>
      <c r="I10" s="683"/>
      <c r="J10" s="683"/>
      <c r="K10" s="683"/>
      <c r="L10" s="683"/>
      <c r="M10" s="683"/>
      <c r="N10" s="683"/>
      <c r="O10" s="683"/>
      <c r="P10" s="683"/>
      <c r="Q10" s="684"/>
      <c r="R10" s="685" t="s">
        <v>172</v>
      </c>
      <c r="S10" s="686"/>
      <c r="T10" s="686"/>
      <c r="U10" s="686"/>
      <c r="V10" s="686"/>
      <c r="W10" s="686"/>
      <c r="X10" s="686"/>
      <c r="Y10" s="687"/>
      <c r="Z10" s="688" t="s">
        <v>172</v>
      </c>
      <c r="AA10" s="688"/>
      <c r="AB10" s="688"/>
      <c r="AC10" s="688"/>
      <c r="AD10" s="689" t="s">
        <v>128</v>
      </c>
      <c r="AE10" s="689"/>
      <c r="AF10" s="689"/>
      <c r="AG10" s="689"/>
      <c r="AH10" s="689"/>
      <c r="AI10" s="689"/>
      <c r="AJ10" s="689"/>
      <c r="AK10" s="689"/>
      <c r="AL10" s="690" t="s">
        <v>172</v>
      </c>
      <c r="AM10" s="691"/>
      <c r="AN10" s="691"/>
      <c r="AO10" s="692"/>
      <c r="AP10" s="682" t="s">
        <v>239</v>
      </c>
      <c r="AQ10" s="683"/>
      <c r="AR10" s="683"/>
      <c r="AS10" s="683"/>
      <c r="AT10" s="683"/>
      <c r="AU10" s="683"/>
      <c r="AV10" s="683"/>
      <c r="AW10" s="683"/>
      <c r="AX10" s="683"/>
      <c r="AY10" s="683"/>
      <c r="AZ10" s="683"/>
      <c r="BA10" s="683"/>
      <c r="BB10" s="683"/>
      <c r="BC10" s="683"/>
      <c r="BD10" s="683"/>
      <c r="BE10" s="683"/>
      <c r="BF10" s="684"/>
      <c r="BG10" s="685">
        <v>297183</v>
      </c>
      <c r="BH10" s="686"/>
      <c r="BI10" s="686"/>
      <c r="BJ10" s="686"/>
      <c r="BK10" s="686"/>
      <c r="BL10" s="686"/>
      <c r="BM10" s="686"/>
      <c r="BN10" s="687"/>
      <c r="BO10" s="688">
        <v>1.4</v>
      </c>
      <c r="BP10" s="688"/>
      <c r="BQ10" s="688"/>
      <c r="BR10" s="688"/>
      <c r="BS10" s="694" t="s">
        <v>172</v>
      </c>
      <c r="BT10" s="686"/>
      <c r="BU10" s="686"/>
      <c r="BV10" s="686"/>
      <c r="BW10" s="686"/>
      <c r="BX10" s="686"/>
      <c r="BY10" s="686"/>
      <c r="BZ10" s="686"/>
      <c r="CA10" s="686"/>
      <c r="CB10" s="695"/>
      <c r="CD10" s="700" t="s">
        <v>240</v>
      </c>
      <c r="CE10" s="701"/>
      <c r="CF10" s="701"/>
      <c r="CG10" s="701"/>
      <c r="CH10" s="701"/>
      <c r="CI10" s="701"/>
      <c r="CJ10" s="701"/>
      <c r="CK10" s="701"/>
      <c r="CL10" s="701"/>
      <c r="CM10" s="701"/>
      <c r="CN10" s="701"/>
      <c r="CO10" s="701"/>
      <c r="CP10" s="701"/>
      <c r="CQ10" s="702"/>
      <c r="CR10" s="685" t="s">
        <v>172</v>
      </c>
      <c r="CS10" s="686"/>
      <c r="CT10" s="686"/>
      <c r="CU10" s="686"/>
      <c r="CV10" s="686"/>
      <c r="CW10" s="686"/>
      <c r="CX10" s="686"/>
      <c r="CY10" s="687"/>
      <c r="CZ10" s="688" t="s">
        <v>172</v>
      </c>
      <c r="DA10" s="688"/>
      <c r="DB10" s="688"/>
      <c r="DC10" s="688"/>
      <c r="DD10" s="694" t="s">
        <v>172</v>
      </c>
      <c r="DE10" s="686"/>
      <c r="DF10" s="686"/>
      <c r="DG10" s="686"/>
      <c r="DH10" s="686"/>
      <c r="DI10" s="686"/>
      <c r="DJ10" s="686"/>
      <c r="DK10" s="686"/>
      <c r="DL10" s="686"/>
      <c r="DM10" s="686"/>
      <c r="DN10" s="686"/>
      <c r="DO10" s="686"/>
      <c r="DP10" s="687"/>
      <c r="DQ10" s="694" t="s">
        <v>172</v>
      </c>
      <c r="DR10" s="686"/>
      <c r="DS10" s="686"/>
      <c r="DT10" s="686"/>
      <c r="DU10" s="686"/>
      <c r="DV10" s="686"/>
      <c r="DW10" s="686"/>
      <c r="DX10" s="686"/>
      <c r="DY10" s="686"/>
      <c r="DZ10" s="686"/>
      <c r="EA10" s="686"/>
      <c r="EB10" s="686"/>
      <c r="EC10" s="695"/>
    </row>
    <row r="11" spans="2:143" ht="11.25" customHeight="1" x14ac:dyDescent="0.15">
      <c r="B11" s="682" t="s">
        <v>241</v>
      </c>
      <c r="C11" s="683"/>
      <c r="D11" s="683"/>
      <c r="E11" s="683"/>
      <c r="F11" s="683"/>
      <c r="G11" s="683"/>
      <c r="H11" s="683"/>
      <c r="I11" s="683"/>
      <c r="J11" s="683"/>
      <c r="K11" s="683"/>
      <c r="L11" s="683"/>
      <c r="M11" s="683"/>
      <c r="N11" s="683"/>
      <c r="O11" s="683"/>
      <c r="P11" s="683"/>
      <c r="Q11" s="684"/>
      <c r="R11" s="685">
        <v>1946205</v>
      </c>
      <c r="S11" s="686"/>
      <c r="T11" s="686"/>
      <c r="U11" s="686"/>
      <c r="V11" s="686"/>
      <c r="W11" s="686"/>
      <c r="X11" s="686"/>
      <c r="Y11" s="687"/>
      <c r="Z11" s="690">
        <v>3.3</v>
      </c>
      <c r="AA11" s="691"/>
      <c r="AB11" s="691"/>
      <c r="AC11" s="703"/>
      <c r="AD11" s="694">
        <v>1946205</v>
      </c>
      <c r="AE11" s="686"/>
      <c r="AF11" s="686"/>
      <c r="AG11" s="686"/>
      <c r="AH11" s="686"/>
      <c r="AI11" s="686"/>
      <c r="AJ11" s="686"/>
      <c r="AK11" s="687"/>
      <c r="AL11" s="690">
        <v>8.3000000000000007</v>
      </c>
      <c r="AM11" s="691"/>
      <c r="AN11" s="691"/>
      <c r="AO11" s="692"/>
      <c r="AP11" s="682" t="s">
        <v>242</v>
      </c>
      <c r="AQ11" s="683"/>
      <c r="AR11" s="683"/>
      <c r="AS11" s="683"/>
      <c r="AT11" s="683"/>
      <c r="AU11" s="683"/>
      <c r="AV11" s="683"/>
      <c r="AW11" s="683"/>
      <c r="AX11" s="683"/>
      <c r="AY11" s="683"/>
      <c r="AZ11" s="683"/>
      <c r="BA11" s="683"/>
      <c r="BB11" s="683"/>
      <c r="BC11" s="683"/>
      <c r="BD11" s="683"/>
      <c r="BE11" s="683"/>
      <c r="BF11" s="684"/>
      <c r="BG11" s="685">
        <v>769739</v>
      </c>
      <c r="BH11" s="686"/>
      <c r="BI11" s="686"/>
      <c r="BJ11" s="686"/>
      <c r="BK11" s="686"/>
      <c r="BL11" s="686"/>
      <c r="BM11" s="686"/>
      <c r="BN11" s="687"/>
      <c r="BO11" s="688">
        <v>3.6</v>
      </c>
      <c r="BP11" s="688"/>
      <c r="BQ11" s="688"/>
      <c r="BR11" s="688"/>
      <c r="BS11" s="694" t="s">
        <v>172</v>
      </c>
      <c r="BT11" s="686"/>
      <c r="BU11" s="686"/>
      <c r="BV11" s="686"/>
      <c r="BW11" s="686"/>
      <c r="BX11" s="686"/>
      <c r="BY11" s="686"/>
      <c r="BZ11" s="686"/>
      <c r="CA11" s="686"/>
      <c r="CB11" s="695"/>
      <c r="CD11" s="700" t="s">
        <v>243</v>
      </c>
      <c r="CE11" s="701"/>
      <c r="CF11" s="701"/>
      <c r="CG11" s="701"/>
      <c r="CH11" s="701"/>
      <c r="CI11" s="701"/>
      <c r="CJ11" s="701"/>
      <c r="CK11" s="701"/>
      <c r="CL11" s="701"/>
      <c r="CM11" s="701"/>
      <c r="CN11" s="701"/>
      <c r="CO11" s="701"/>
      <c r="CP11" s="701"/>
      <c r="CQ11" s="702"/>
      <c r="CR11" s="685">
        <v>426517</v>
      </c>
      <c r="CS11" s="686"/>
      <c r="CT11" s="686"/>
      <c r="CU11" s="686"/>
      <c r="CV11" s="686"/>
      <c r="CW11" s="686"/>
      <c r="CX11" s="686"/>
      <c r="CY11" s="687"/>
      <c r="CZ11" s="688">
        <v>0.8</v>
      </c>
      <c r="DA11" s="688"/>
      <c r="DB11" s="688"/>
      <c r="DC11" s="688"/>
      <c r="DD11" s="694">
        <v>4075</v>
      </c>
      <c r="DE11" s="686"/>
      <c r="DF11" s="686"/>
      <c r="DG11" s="686"/>
      <c r="DH11" s="686"/>
      <c r="DI11" s="686"/>
      <c r="DJ11" s="686"/>
      <c r="DK11" s="686"/>
      <c r="DL11" s="686"/>
      <c r="DM11" s="686"/>
      <c r="DN11" s="686"/>
      <c r="DO11" s="686"/>
      <c r="DP11" s="687"/>
      <c r="DQ11" s="694">
        <v>245410</v>
      </c>
      <c r="DR11" s="686"/>
      <c r="DS11" s="686"/>
      <c r="DT11" s="686"/>
      <c r="DU11" s="686"/>
      <c r="DV11" s="686"/>
      <c r="DW11" s="686"/>
      <c r="DX11" s="686"/>
      <c r="DY11" s="686"/>
      <c r="DZ11" s="686"/>
      <c r="EA11" s="686"/>
      <c r="EB11" s="686"/>
      <c r="EC11" s="695"/>
    </row>
    <row r="12" spans="2:143" ht="11.25" customHeight="1" x14ac:dyDescent="0.15">
      <c r="B12" s="682" t="s">
        <v>244</v>
      </c>
      <c r="C12" s="683"/>
      <c r="D12" s="683"/>
      <c r="E12" s="683"/>
      <c r="F12" s="683"/>
      <c r="G12" s="683"/>
      <c r="H12" s="683"/>
      <c r="I12" s="683"/>
      <c r="J12" s="683"/>
      <c r="K12" s="683"/>
      <c r="L12" s="683"/>
      <c r="M12" s="683"/>
      <c r="N12" s="683"/>
      <c r="O12" s="683"/>
      <c r="P12" s="683"/>
      <c r="Q12" s="684"/>
      <c r="R12" s="685">
        <v>121706</v>
      </c>
      <c r="S12" s="686"/>
      <c r="T12" s="686"/>
      <c r="U12" s="686"/>
      <c r="V12" s="686"/>
      <c r="W12" s="686"/>
      <c r="X12" s="686"/>
      <c r="Y12" s="687"/>
      <c r="Z12" s="688">
        <v>0.2</v>
      </c>
      <c r="AA12" s="688"/>
      <c r="AB12" s="688"/>
      <c r="AC12" s="688"/>
      <c r="AD12" s="689">
        <v>121706</v>
      </c>
      <c r="AE12" s="689"/>
      <c r="AF12" s="689"/>
      <c r="AG12" s="689"/>
      <c r="AH12" s="689"/>
      <c r="AI12" s="689"/>
      <c r="AJ12" s="689"/>
      <c r="AK12" s="689"/>
      <c r="AL12" s="690">
        <v>0.5</v>
      </c>
      <c r="AM12" s="691"/>
      <c r="AN12" s="691"/>
      <c r="AO12" s="692"/>
      <c r="AP12" s="682" t="s">
        <v>245</v>
      </c>
      <c r="AQ12" s="683"/>
      <c r="AR12" s="683"/>
      <c r="AS12" s="683"/>
      <c r="AT12" s="683"/>
      <c r="AU12" s="683"/>
      <c r="AV12" s="683"/>
      <c r="AW12" s="683"/>
      <c r="AX12" s="683"/>
      <c r="AY12" s="683"/>
      <c r="AZ12" s="683"/>
      <c r="BA12" s="683"/>
      <c r="BB12" s="683"/>
      <c r="BC12" s="683"/>
      <c r="BD12" s="683"/>
      <c r="BE12" s="683"/>
      <c r="BF12" s="684"/>
      <c r="BG12" s="685">
        <v>11270032</v>
      </c>
      <c r="BH12" s="686"/>
      <c r="BI12" s="686"/>
      <c r="BJ12" s="686"/>
      <c r="BK12" s="686"/>
      <c r="BL12" s="686"/>
      <c r="BM12" s="686"/>
      <c r="BN12" s="687"/>
      <c r="BO12" s="688">
        <v>52.5</v>
      </c>
      <c r="BP12" s="688"/>
      <c r="BQ12" s="688"/>
      <c r="BR12" s="688"/>
      <c r="BS12" s="694" t="s">
        <v>172</v>
      </c>
      <c r="BT12" s="686"/>
      <c r="BU12" s="686"/>
      <c r="BV12" s="686"/>
      <c r="BW12" s="686"/>
      <c r="BX12" s="686"/>
      <c r="BY12" s="686"/>
      <c r="BZ12" s="686"/>
      <c r="CA12" s="686"/>
      <c r="CB12" s="695"/>
      <c r="CD12" s="700" t="s">
        <v>246</v>
      </c>
      <c r="CE12" s="701"/>
      <c r="CF12" s="701"/>
      <c r="CG12" s="701"/>
      <c r="CH12" s="701"/>
      <c r="CI12" s="701"/>
      <c r="CJ12" s="701"/>
      <c r="CK12" s="701"/>
      <c r="CL12" s="701"/>
      <c r="CM12" s="701"/>
      <c r="CN12" s="701"/>
      <c r="CO12" s="701"/>
      <c r="CP12" s="701"/>
      <c r="CQ12" s="702"/>
      <c r="CR12" s="685">
        <v>819921</v>
      </c>
      <c r="CS12" s="686"/>
      <c r="CT12" s="686"/>
      <c r="CU12" s="686"/>
      <c r="CV12" s="686"/>
      <c r="CW12" s="686"/>
      <c r="CX12" s="686"/>
      <c r="CY12" s="687"/>
      <c r="CZ12" s="688">
        <v>1.5</v>
      </c>
      <c r="DA12" s="688"/>
      <c r="DB12" s="688"/>
      <c r="DC12" s="688"/>
      <c r="DD12" s="694" t="s">
        <v>247</v>
      </c>
      <c r="DE12" s="686"/>
      <c r="DF12" s="686"/>
      <c r="DG12" s="686"/>
      <c r="DH12" s="686"/>
      <c r="DI12" s="686"/>
      <c r="DJ12" s="686"/>
      <c r="DK12" s="686"/>
      <c r="DL12" s="686"/>
      <c r="DM12" s="686"/>
      <c r="DN12" s="686"/>
      <c r="DO12" s="686"/>
      <c r="DP12" s="687"/>
      <c r="DQ12" s="694">
        <v>93898</v>
      </c>
      <c r="DR12" s="686"/>
      <c r="DS12" s="686"/>
      <c r="DT12" s="686"/>
      <c r="DU12" s="686"/>
      <c r="DV12" s="686"/>
      <c r="DW12" s="686"/>
      <c r="DX12" s="686"/>
      <c r="DY12" s="686"/>
      <c r="DZ12" s="686"/>
      <c r="EA12" s="686"/>
      <c r="EB12" s="686"/>
      <c r="EC12" s="695"/>
    </row>
    <row r="13" spans="2:143" ht="11.25" customHeight="1" x14ac:dyDescent="0.15">
      <c r="B13" s="682" t="s">
        <v>248</v>
      </c>
      <c r="C13" s="683"/>
      <c r="D13" s="683"/>
      <c r="E13" s="683"/>
      <c r="F13" s="683"/>
      <c r="G13" s="683"/>
      <c r="H13" s="683"/>
      <c r="I13" s="683"/>
      <c r="J13" s="683"/>
      <c r="K13" s="683"/>
      <c r="L13" s="683"/>
      <c r="M13" s="683"/>
      <c r="N13" s="683"/>
      <c r="O13" s="683"/>
      <c r="P13" s="683"/>
      <c r="Q13" s="684"/>
      <c r="R13" s="685" t="s">
        <v>172</v>
      </c>
      <c r="S13" s="686"/>
      <c r="T13" s="686"/>
      <c r="U13" s="686"/>
      <c r="V13" s="686"/>
      <c r="W13" s="686"/>
      <c r="X13" s="686"/>
      <c r="Y13" s="687"/>
      <c r="Z13" s="688" t="s">
        <v>128</v>
      </c>
      <c r="AA13" s="688"/>
      <c r="AB13" s="688"/>
      <c r="AC13" s="688"/>
      <c r="AD13" s="689" t="s">
        <v>128</v>
      </c>
      <c r="AE13" s="689"/>
      <c r="AF13" s="689"/>
      <c r="AG13" s="689"/>
      <c r="AH13" s="689"/>
      <c r="AI13" s="689"/>
      <c r="AJ13" s="689"/>
      <c r="AK13" s="689"/>
      <c r="AL13" s="690" t="s">
        <v>172</v>
      </c>
      <c r="AM13" s="691"/>
      <c r="AN13" s="691"/>
      <c r="AO13" s="692"/>
      <c r="AP13" s="682" t="s">
        <v>249</v>
      </c>
      <c r="AQ13" s="683"/>
      <c r="AR13" s="683"/>
      <c r="AS13" s="683"/>
      <c r="AT13" s="683"/>
      <c r="AU13" s="683"/>
      <c r="AV13" s="683"/>
      <c r="AW13" s="683"/>
      <c r="AX13" s="683"/>
      <c r="AY13" s="683"/>
      <c r="AZ13" s="683"/>
      <c r="BA13" s="683"/>
      <c r="BB13" s="683"/>
      <c r="BC13" s="683"/>
      <c r="BD13" s="683"/>
      <c r="BE13" s="683"/>
      <c r="BF13" s="684"/>
      <c r="BG13" s="685">
        <v>11193527</v>
      </c>
      <c r="BH13" s="686"/>
      <c r="BI13" s="686"/>
      <c r="BJ13" s="686"/>
      <c r="BK13" s="686"/>
      <c r="BL13" s="686"/>
      <c r="BM13" s="686"/>
      <c r="BN13" s="687"/>
      <c r="BO13" s="688">
        <v>52.1</v>
      </c>
      <c r="BP13" s="688"/>
      <c r="BQ13" s="688"/>
      <c r="BR13" s="688"/>
      <c r="BS13" s="694" t="s">
        <v>172</v>
      </c>
      <c r="BT13" s="686"/>
      <c r="BU13" s="686"/>
      <c r="BV13" s="686"/>
      <c r="BW13" s="686"/>
      <c r="BX13" s="686"/>
      <c r="BY13" s="686"/>
      <c r="BZ13" s="686"/>
      <c r="CA13" s="686"/>
      <c r="CB13" s="695"/>
      <c r="CD13" s="700" t="s">
        <v>250</v>
      </c>
      <c r="CE13" s="701"/>
      <c r="CF13" s="701"/>
      <c r="CG13" s="701"/>
      <c r="CH13" s="701"/>
      <c r="CI13" s="701"/>
      <c r="CJ13" s="701"/>
      <c r="CK13" s="701"/>
      <c r="CL13" s="701"/>
      <c r="CM13" s="701"/>
      <c r="CN13" s="701"/>
      <c r="CO13" s="701"/>
      <c r="CP13" s="701"/>
      <c r="CQ13" s="702"/>
      <c r="CR13" s="685">
        <v>2741143</v>
      </c>
      <c r="CS13" s="686"/>
      <c r="CT13" s="686"/>
      <c r="CU13" s="686"/>
      <c r="CV13" s="686"/>
      <c r="CW13" s="686"/>
      <c r="CX13" s="686"/>
      <c r="CY13" s="687"/>
      <c r="CZ13" s="688">
        <v>5</v>
      </c>
      <c r="DA13" s="688"/>
      <c r="DB13" s="688"/>
      <c r="DC13" s="688"/>
      <c r="DD13" s="694">
        <v>990255</v>
      </c>
      <c r="DE13" s="686"/>
      <c r="DF13" s="686"/>
      <c r="DG13" s="686"/>
      <c r="DH13" s="686"/>
      <c r="DI13" s="686"/>
      <c r="DJ13" s="686"/>
      <c r="DK13" s="686"/>
      <c r="DL13" s="686"/>
      <c r="DM13" s="686"/>
      <c r="DN13" s="686"/>
      <c r="DO13" s="686"/>
      <c r="DP13" s="687"/>
      <c r="DQ13" s="694">
        <v>2278670</v>
      </c>
      <c r="DR13" s="686"/>
      <c r="DS13" s="686"/>
      <c r="DT13" s="686"/>
      <c r="DU13" s="686"/>
      <c r="DV13" s="686"/>
      <c r="DW13" s="686"/>
      <c r="DX13" s="686"/>
      <c r="DY13" s="686"/>
      <c r="DZ13" s="686"/>
      <c r="EA13" s="686"/>
      <c r="EB13" s="686"/>
      <c r="EC13" s="695"/>
    </row>
    <row r="14" spans="2:143" ht="11.25" customHeight="1" x14ac:dyDescent="0.15">
      <c r="B14" s="682" t="s">
        <v>251</v>
      </c>
      <c r="C14" s="683"/>
      <c r="D14" s="683"/>
      <c r="E14" s="683"/>
      <c r="F14" s="683"/>
      <c r="G14" s="683"/>
      <c r="H14" s="683"/>
      <c r="I14" s="683"/>
      <c r="J14" s="683"/>
      <c r="K14" s="683"/>
      <c r="L14" s="683"/>
      <c r="M14" s="683"/>
      <c r="N14" s="683"/>
      <c r="O14" s="683"/>
      <c r="P14" s="683"/>
      <c r="Q14" s="684"/>
      <c r="R14" s="685">
        <v>10</v>
      </c>
      <c r="S14" s="686"/>
      <c r="T14" s="686"/>
      <c r="U14" s="686"/>
      <c r="V14" s="686"/>
      <c r="W14" s="686"/>
      <c r="X14" s="686"/>
      <c r="Y14" s="687"/>
      <c r="Z14" s="688">
        <v>0</v>
      </c>
      <c r="AA14" s="688"/>
      <c r="AB14" s="688"/>
      <c r="AC14" s="688"/>
      <c r="AD14" s="689">
        <v>10</v>
      </c>
      <c r="AE14" s="689"/>
      <c r="AF14" s="689"/>
      <c r="AG14" s="689"/>
      <c r="AH14" s="689"/>
      <c r="AI14" s="689"/>
      <c r="AJ14" s="689"/>
      <c r="AK14" s="689"/>
      <c r="AL14" s="690">
        <v>0</v>
      </c>
      <c r="AM14" s="691"/>
      <c r="AN14" s="691"/>
      <c r="AO14" s="692"/>
      <c r="AP14" s="682" t="s">
        <v>252</v>
      </c>
      <c r="AQ14" s="683"/>
      <c r="AR14" s="683"/>
      <c r="AS14" s="683"/>
      <c r="AT14" s="683"/>
      <c r="AU14" s="683"/>
      <c r="AV14" s="683"/>
      <c r="AW14" s="683"/>
      <c r="AX14" s="683"/>
      <c r="AY14" s="683"/>
      <c r="AZ14" s="683"/>
      <c r="BA14" s="683"/>
      <c r="BB14" s="683"/>
      <c r="BC14" s="683"/>
      <c r="BD14" s="683"/>
      <c r="BE14" s="683"/>
      <c r="BF14" s="684"/>
      <c r="BG14" s="685">
        <v>192990</v>
      </c>
      <c r="BH14" s="686"/>
      <c r="BI14" s="686"/>
      <c r="BJ14" s="686"/>
      <c r="BK14" s="686"/>
      <c r="BL14" s="686"/>
      <c r="BM14" s="686"/>
      <c r="BN14" s="687"/>
      <c r="BO14" s="688">
        <v>0.9</v>
      </c>
      <c r="BP14" s="688"/>
      <c r="BQ14" s="688"/>
      <c r="BR14" s="688"/>
      <c r="BS14" s="694" t="s">
        <v>128</v>
      </c>
      <c r="BT14" s="686"/>
      <c r="BU14" s="686"/>
      <c r="BV14" s="686"/>
      <c r="BW14" s="686"/>
      <c r="BX14" s="686"/>
      <c r="BY14" s="686"/>
      <c r="BZ14" s="686"/>
      <c r="CA14" s="686"/>
      <c r="CB14" s="695"/>
      <c r="CD14" s="700" t="s">
        <v>253</v>
      </c>
      <c r="CE14" s="701"/>
      <c r="CF14" s="701"/>
      <c r="CG14" s="701"/>
      <c r="CH14" s="701"/>
      <c r="CI14" s="701"/>
      <c r="CJ14" s="701"/>
      <c r="CK14" s="701"/>
      <c r="CL14" s="701"/>
      <c r="CM14" s="701"/>
      <c r="CN14" s="701"/>
      <c r="CO14" s="701"/>
      <c r="CP14" s="701"/>
      <c r="CQ14" s="702"/>
      <c r="CR14" s="685">
        <v>1946067</v>
      </c>
      <c r="CS14" s="686"/>
      <c r="CT14" s="686"/>
      <c r="CU14" s="686"/>
      <c r="CV14" s="686"/>
      <c r="CW14" s="686"/>
      <c r="CX14" s="686"/>
      <c r="CY14" s="687"/>
      <c r="CZ14" s="688">
        <v>3.6</v>
      </c>
      <c r="DA14" s="688"/>
      <c r="DB14" s="688"/>
      <c r="DC14" s="688"/>
      <c r="DD14" s="694">
        <v>79583</v>
      </c>
      <c r="DE14" s="686"/>
      <c r="DF14" s="686"/>
      <c r="DG14" s="686"/>
      <c r="DH14" s="686"/>
      <c r="DI14" s="686"/>
      <c r="DJ14" s="686"/>
      <c r="DK14" s="686"/>
      <c r="DL14" s="686"/>
      <c r="DM14" s="686"/>
      <c r="DN14" s="686"/>
      <c r="DO14" s="686"/>
      <c r="DP14" s="687"/>
      <c r="DQ14" s="694">
        <v>1919601</v>
      </c>
      <c r="DR14" s="686"/>
      <c r="DS14" s="686"/>
      <c r="DT14" s="686"/>
      <c r="DU14" s="686"/>
      <c r="DV14" s="686"/>
      <c r="DW14" s="686"/>
      <c r="DX14" s="686"/>
      <c r="DY14" s="686"/>
      <c r="DZ14" s="686"/>
      <c r="EA14" s="686"/>
      <c r="EB14" s="686"/>
      <c r="EC14" s="695"/>
    </row>
    <row r="15" spans="2:143" ht="11.25" customHeight="1" x14ac:dyDescent="0.15">
      <c r="B15" s="682" t="s">
        <v>254</v>
      </c>
      <c r="C15" s="683"/>
      <c r="D15" s="683"/>
      <c r="E15" s="683"/>
      <c r="F15" s="683"/>
      <c r="G15" s="683"/>
      <c r="H15" s="683"/>
      <c r="I15" s="683"/>
      <c r="J15" s="683"/>
      <c r="K15" s="683"/>
      <c r="L15" s="683"/>
      <c r="M15" s="683"/>
      <c r="N15" s="683"/>
      <c r="O15" s="683"/>
      <c r="P15" s="683"/>
      <c r="Q15" s="684"/>
      <c r="R15" s="685" t="s">
        <v>172</v>
      </c>
      <c r="S15" s="686"/>
      <c r="T15" s="686"/>
      <c r="U15" s="686"/>
      <c r="V15" s="686"/>
      <c r="W15" s="686"/>
      <c r="X15" s="686"/>
      <c r="Y15" s="687"/>
      <c r="Z15" s="688" t="s">
        <v>128</v>
      </c>
      <c r="AA15" s="688"/>
      <c r="AB15" s="688"/>
      <c r="AC15" s="688"/>
      <c r="AD15" s="689" t="s">
        <v>172</v>
      </c>
      <c r="AE15" s="689"/>
      <c r="AF15" s="689"/>
      <c r="AG15" s="689"/>
      <c r="AH15" s="689"/>
      <c r="AI15" s="689"/>
      <c r="AJ15" s="689"/>
      <c r="AK15" s="689"/>
      <c r="AL15" s="690" t="s">
        <v>128</v>
      </c>
      <c r="AM15" s="691"/>
      <c r="AN15" s="691"/>
      <c r="AO15" s="692"/>
      <c r="AP15" s="682" t="s">
        <v>255</v>
      </c>
      <c r="AQ15" s="683"/>
      <c r="AR15" s="683"/>
      <c r="AS15" s="683"/>
      <c r="AT15" s="683"/>
      <c r="AU15" s="683"/>
      <c r="AV15" s="683"/>
      <c r="AW15" s="683"/>
      <c r="AX15" s="683"/>
      <c r="AY15" s="683"/>
      <c r="AZ15" s="683"/>
      <c r="BA15" s="683"/>
      <c r="BB15" s="683"/>
      <c r="BC15" s="683"/>
      <c r="BD15" s="683"/>
      <c r="BE15" s="683"/>
      <c r="BF15" s="684"/>
      <c r="BG15" s="685">
        <v>565589</v>
      </c>
      <c r="BH15" s="686"/>
      <c r="BI15" s="686"/>
      <c r="BJ15" s="686"/>
      <c r="BK15" s="686"/>
      <c r="BL15" s="686"/>
      <c r="BM15" s="686"/>
      <c r="BN15" s="687"/>
      <c r="BO15" s="688">
        <v>2.6</v>
      </c>
      <c r="BP15" s="688"/>
      <c r="BQ15" s="688"/>
      <c r="BR15" s="688"/>
      <c r="BS15" s="694" t="s">
        <v>172</v>
      </c>
      <c r="BT15" s="686"/>
      <c r="BU15" s="686"/>
      <c r="BV15" s="686"/>
      <c r="BW15" s="686"/>
      <c r="BX15" s="686"/>
      <c r="BY15" s="686"/>
      <c r="BZ15" s="686"/>
      <c r="CA15" s="686"/>
      <c r="CB15" s="695"/>
      <c r="CD15" s="700" t="s">
        <v>256</v>
      </c>
      <c r="CE15" s="701"/>
      <c r="CF15" s="701"/>
      <c r="CG15" s="701"/>
      <c r="CH15" s="701"/>
      <c r="CI15" s="701"/>
      <c r="CJ15" s="701"/>
      <c r="CK15" s="701"/>
      <c r="CL15" s="701"/>
      <c r="CM15" s="701"/>
      <c r="CN15" s="701"/>
      <c r="CO15" s="701"/>
      <c r="CP15" s="701"/>
      <c r="CQ15" s="702"/>
      <c r="CR15" s="685">
        <v>7550677</v>
      </c>
      <c r="CS15" s="686"/>
      <c r="CT15" s="686"/>
      <c r="CU15" s="686"/>
      <c r="CV15" s="686"/>
      <c r="CW15" s="686"/>
      <c r="CX15" s="686"/>
      <c r="CY15" s="687"/>
      <c r="CZ15" s="688">
        <v>13.8</v>
      </c>
      <c r="DA15" s="688"/>
      <c r="DB15" s="688"/>
      <c r="DC15" s="688"/>
      <c r="DD15" s="694">
        <v>2443162</v>
      </c>
      <c r="DE15" s="686"/>
      <c r="DF15" s="686"/>
      <c r="DG15" s="686"/>
      <c r="DH15" s="686"/>
      <c r="DI15" s="686"/>
      <c r="DJ15" s="686"/>
      <c r="DK15" s="686"/>
      <c r="DL15" s="686"/>
      <c r="DM15" s="686"/>
      <c r="DN15" s="686"/>
      <c r="DO15" s="686"/>
      <c r="DP15" s="687"/>
      <c r="DQ15" s="694">
        <v>5920354</v>
      </c>
      <c r="DR15" s="686"/>
      <c r="DS15" s="686"/>
      <c r="DT15" s="686"/>
      <c r="DU15" s="686"/>
      <c r="DV15" s="686"/>
      <c r="DW15" s="686"/>
      <c r="DX15" s="686"/>
      <c r="DY15" s="686"/>
      <c r="DZ15" s="686"/>
      <c r="EA15" s="686"/>
      <c r="EB15" s="686"/>
      <c r="EC15" s="695"/>
    </row>
    <row r="16" spans="2:143" ht="11.25" customHeight="1" x14ac:dyDescent="0.15">
      <c r="B16" s="682" t="s">
        <v>257</v>
      </c>
      <c r="C16" s="683"/>
      <c r="D16" s="683"/>
      <c r="E16" s="683"/>
      <c r="F16" s="683"/>
      <c r="G16" s="683"/>
      <c r="H16" s="683"/>
      <c r="I16" s="683"/>
      <c r="J16" s="683"/>
      <c r="K16" s="683"/>
      <c r="L16" s="683"/>
      <c r="M16" s="683"/>
      <c r="N16" s="683"/>
      <c r="O16" s="683"/>
      <c r="P16" s="683"/>
      <c r="Q16" s="684"/>
      <c r="R16" s="685">
        <v>43767</v>
      </c>
      <c r="S16" s="686"/>
      <c r="T16" s="686"/>
      <c r="U16" s="686"/>
      <c r="V16" s="686"/>
      <c r="W16" s="686"/>
      <c r="X16" s="686"/>
      <c r="Y16" s="687"/>
      <c r="Z16" s="688">
        <v>0.1</v>
      </c>
      <c r="AA16" s="688"/>
      <c r="AB16" s="688"/>
      <c r="AC16" s="688"/>
      <c r="AD16" s="689">
        <v>43767</v>
      </c>
      <c r="AE16" s="689"/>
      <c r="AF16" s="689"/>
      <c r="AG16" s="689"/>
      <c r="AH16" s="689"/>
      <c r="AI16" s="689"/>
      <c r="AJ16" s="689"/>
      <c r="AK16" s="689"/>
      <c r="AL16" s="690">
        <v>0.2</v>
      </c>
      <c r="AM16" s="691"/>
      <c r="AN16" s="691"/>
      <c r="AO16" s="692"/>
      <c r="AP16" s="682" t="s">
        <v>258</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128</v>
      </c>
      <c r="BP16" s="688"/>
      <c r="BQ16" s="688"/>
      <c r="BR16" s="688"/>
      <c r="BS16" s="694" t="s">
        <v>128</v>
      </c>
      <c r="BT16" s="686"/>
      <c r="BU16" s="686"/>
      <c r="BV16" s="686"/>
      <c r="BW16" s="686"/>
      <c r="BX16" s="686"/>
      <c r="BY16" s="686"/>
      <c r="BZ16" s="686"/>
      <c r="CA16" s="686"/>
      <c r="CB16" s="695"/>
      <c r="CD16" s="700" t="s">
        <v>259</v>
      </c>
      <c r="CE16" s="701"/>
      <c r="CF16" s="701"/>
      <c r="CG16" s="701"/>
      <c r="CH16" s="701"/>
      <c r="CI16" s="701"/>
      <c r="CJ16" s="701"/>
      <c r="CK16" s="701"/>
      <c r="CL16" s="701"/>
      <c r="CM16" s="701"/>
      <c r="CN16" s="701"/>
      <c r="CO16" s="701"/>
      <c r="CP16" s="701"/>
      <c r="CQ16" s="702"/>
      <c r="CR16" s="685">
        <v>19078</v>
      </c>
      <c r="CS16" s="686"/>
      <c r="CT16" s="686"/>
      <c r="CU16" s="686"/>
      <c r="CV16" s="686"/>
      <c r="CW16" s="686"/>
      <c r="CX16" s="686"/>
      <c r="CY16" s="687"/>
      <c r="CZ16" s="688">
        <v>0</v>
      </c>
      <c r="DA16" s="688"/>
      <c r="DB16" s="688"/>
      <c r="DC16" s="688"/>
      <c r="DD16" s="694" t="s">
        <v>128</v>
      </c>
      <c r="DE16" s="686"/>
      <c r="DF16" s="686"/>
      <c r="DG16" s="686"/>
      <c r="DH16" s="686"/>
      <c r="DI16" s="686"/>
      <c r="DJ16" s="686"/>
      <c r="DK16" s="686"/>
      <c r="DL16" s="686"/>
      <c r="DM16" s="686"/>
      <c r="DN16" s="686"/>
      <c r="DO16" s="686"/>
      <c r="DP16" s="687"/>
      <c r="DQ16" s="694" t="s">
        <v>172</v>
      </c>
      <c r="DR16" s="686"/>
      <c r="DS16" s="686"/>
      <c r="DT16" s="686"/>
      <c r="DU16" s="686"/>
      <c r="DV16" s="686"/>
      <c r="DW16" s="686"/>
      <c r="DX16" s="686"/>
      <c r="DY16" s="686"/>
      <c r="DZ16" s="686"/>
      <c r="EA16" s="686"/>
      <c r="EB16" s="686"/>
      <c r="EC16" s="695"/>
    </row>
    <row r="17" spans="2:133" ht="11.25" customHeight="1" x14ac:dyDescent="0.15">
      <c r="B17" s="682" t="s">
        <v>260</v>
      </c>
      <c r="C17" s="683"/>
      <c r="D17" s="683"/>
      <c r="E17" s="683"/>
      <c r="F17" s="683"/>
      <c r="G17" s="683"/>
      <c r="H17" s="683"/>
      <c r="I17" s="683"/>
      <c r="J17" s="683"/>
      <c r="K17" s="683"/>
      <c r="L17" s="683"/>
      <c r="M17" s="683"/>
      <c r="N17" s="683"/>
      <c r="O17" s="683"/>
      <c r="P17" s="683"/>
      <c r="Q17" s="684"/>
      <c r="R17" s="685">
        <v>126377</v>
      </c>
      <c r="S17" s="686"/>
      <c r="T17" s="686"/>
      <c r="U17" s="686"/>
      <c r="V17" s="686"/>
      <c r="W17" s="686"/>
      <c r="X17" s="686"/>
      <c r="Y17" s="687"/>
      <c r="Z17" s="688">
        <v>0.2</v>
      </c>
      <c r="AA17" s="688"/>
      <c r="AB17" s="688"/>
      <c r="AC17" s="688"/>
      <c r="AD17" s="689">
        <v>126377</v>
      </c>
      <c r="AE17" s="689"/>
      <c r="AF17" s="689"/>
      <c r="AG17" s="689"/>
      <c r="AH17" s="689"/>
      <c r="AI17" s="689"/>
      <c r="AJ17" s="689"/>
      <c r="AK17" s="689"/>
      <c r="AL17" s="690">
        <v>0.5</v>
      </c>
      <c r="AM17" s="691"/>
      <c r="AN17" s="691"/>
      <c r="AO17" s="692"/>
      <c r="AP17" s="682" t="s">
        <v>261</v>
      </c>
      <c r="AQ17" s="683"/>
      <c r="AR17" s="683"/>
      <c r="AS17" s="683"/>
      <c r="AT17" s="683"/>
      <c r="AU17" s="683"/>
      <c r="AV17" s="683"/>
      <c r="AW17" s="683"/>
      <c r="AX17" s="683"/>
      <c r="AY17" s="683"/>
      <c r="AZ17" s="683"/>
      <c r="BA17" s="683"/>
      <c r="BB17" s="683"/>
      <c r="BC17" s="683"/>
      <c r="BD17" s="683"/>
      <c r="BE17" s="683"/>
      <c r="BF17" s="684"/>
      <c r="BG17" s="685" t="s">
        <v>172</v>
      </c>
      <c r="BH17" s="686"/>
      <c r="BI17" s="686"/>
      <c r="BJ17" s="686"/>
      <c r="BK17" s="686"/>
      <c r="BL17" s="686"/>
      <c r="BM17" s="686"/>
      <c r="BN17" s="687"/>
      <c r="BO17" s="688" t="s">
        <v>247</v>
      </c>
      <c r="BP17" s="688"/>
      <c r="BQ17" s="688"/>
      <c r="BR17" s="688"/>
      <c r="BS17" s="694" t="s">
        <v>128</v>
      </c>
      <c r="BT17" s="686"/>
      <c r="BU17" s="686"/>
      <c r="BV17" s="686"/>
      <c r="BW17" s="686"/>
      <c r="BX17" s="686"/>
      <c r="BY17" s="686"/>
      <c r="BZ17" s="686"/>
      <c r="CA17" s="686"/>
      <c r="CB17" s="695"/>
      <c r="CD17" s="700" t="s">
        <v>262</v>
      </c>
      <c r="CE17" s="701"/>
      <c r="CF17" s="701"/>
      <c r="CG17" s="701"/>
      <c r="CH17" s="701"/>
      <c r="CI17" s="701"/>
      <c r="CJ17" s="701"/>
      <c r="CK17" s="701"/>
      <c r="CL17" s="701"/>
      <c r="CM17" s="701"/>
      <c r="CN17" s="701"/>
      <c r="CO17" s="701"/>
      <c r="CP17" s="701"/>
      <c r="CQ17" s="702"/>
      <c r="CR17" s="685">
        <v>1699841</v>
      </c>
      <c r="CS17" s="686"/>
      <c r="CT17" s="686"/>
      <c r="CU17" s="686"/>
      <c r="CV17" s="686"/>
      <c r="CW17" s="686"/>
      <c r="CX17" s="686"/>
      <c r="CY17" s="687"/>
      <c r="CZ17" s="688">
        <v>3.1</v>
      </c>
      <c r="DA17" s="688"/>
      <c r="DB17" s="688"/>
      <c r="DC17" s="688"/>
      <c r="DD17" s="694" t="s">
        <v>172</v>
      </c>
      <c r="DE17" s="686"/>
      <c r="DF17" s="686"/>
      <c r="DG17" s="686"/>
      <c r="DH17" s="686"/>
      <c r="DI17" s="686"/>
      <c r="DJ17" s="686"/>
      <c r="DK17" s="686"/>
      <c r="DL17" s="686"/>
      <c r="DM17" s="686"/>
      <c r="DN17" s="686"/>
      <c r="DO17" s="686"/>
      <c r="DP17" s="687"/>
      <c r="DQ17" s="694">
        <v>1699841</v>
      </c>
      <c r="DR17" s="686"/>
      <c r="DS17" s="686"/>
      <c r="DT17" s="686"/>
      <c r="DU17" s="686"/>
      <c r="DV17" s="686"/>
      <c r="DW17" s="686"/>
      <c r="DX17" s="686"/>
      <c r="DY17" s="686"/>
      <c r="DZ17" s="686"/>
      <c r="EA17" s="686"/>
      <c r="EB17" s="686"/>
      <c r="EC17" s="695"/>
    </row>
    <row r="18" spans="2:133" ht="11.25" customHeight="1" x14ac:dyDescent="0.15">
      <c r="B18" s="682" t="s">
        <v>263</v>
      </c>
      <c r="C18" s="683"/>
      <c r="D18" s="683"/>
      <c r="E18" s="683"/>
      <c r="F18" s="683"/>
      <c r="G18" s="683"/>
      <c r="H18" s="683"/>
      <c r="I18" s="683"/>
      <c r="J18" s="683"/>
      <c r="K18" s="683"/>
      <c r="L18" s="683"/>
      <c r="M18" s="683"/>
      <c r="N18" s="683"/>
      <c r="O18" s="683"/>
      <c r="P18" s="683"/>
      <c r="Q18" s="684"/>
      <c r="R18" s="685">
        <v>214334</v>
      </c>
      <c r="S18" s="686"/>
      <c r="T18" s="686"/>
      <c r="U18" s="686"/>
      <c r="V18" s="686"/>
      <c r="W18" s="686"/>
      <c r="X18" s="686"/>
      <c r="Y18" s="687"/>
      <c r="Z18" s="688">
        <v>0.4</v>
      </c>
      <c r="AA18" s="688"/>
      <c r="AB18" s="688"/>
      <c r="AC18" s="688"/>
      <c r="AD18" s="689">
        <v>214334</v>
      </c>
      <c r="AE18" s="689"/>
      <c r="AF18" s="689"/>
      <c r="AG18" s="689"/>
      <c r="AH18" s="689"/>
      <c r="AI18" s="689"/>
      <c r="AJ18" s="689"/>
      <c r="AK18" s="689"/>
      <c r="AL18" s="690">
        <v>0.9</v>
      </c>
      <c r="AM18" s="691"/>
      <c r="AN18" s="691"/>
      <c r="AO18" s="692"/>
      <c r="AP18" s="682" t="s">
        <v>264</v>
      </c>
      <c r="AQ18" s="683"/>
      <c r="AR18" s="683"/>
      <c r="AS18" s="683"/>
      <c r="AT18" s="683"/>
      <c r="AU18" s="683"/>
      <c r="AV18" s="683"/>
      <c r="AW18" s="683"/>
      <c r="AX18" s="683"/>
      <c r="AY18" s="683"/>
      <c r="AZ18" s="683"/>
      <c r="BA18" s="683"/>
      <c r="BB18" s="683"/>
      <c r="BC18" s="683"/>
      <c r="BD18" s="683"/>
      <c r="BE18" s="683"/>
      <c r="BF18" s="684"/>
      <c r="BG18" s="685" t="s">
        <v>172</v>
      </c>
      <c r="BH18" s="686"/>
      <c r="BI18" s="686"/>
      <c r="BJ18" s="686"/>
      <c r="BK18" s="686"/>
      <c r="BL18" s="686"/>
      <c r="BM18" s="686"/>
      <c r="BN18" s="687"/>
      <c r="BO18" s="688" t="s">
        <v>172</v>
      </c>
      <c r="BP18" s="688"/>
      <c r="BQ18" s="688"/>
      <c r="BR18" s="688"/>
      <c r="BS18" s="694" t="s">
        <v>172</v>
      </c>
      <c r="BT18" s="686"/>
      <c r="BU18" s="686"/>
      <c r="BV18" s="686"/>
      <c r="BW18" s="686"/>
      <c r="BX18" s="686"/>
      <c r="BY18" s="686"/>
      <c r="BZ18" s="686"/>
      <c r="CA18" s="686"/>
      <c r="CB18" s="695"/>
      <c r="CD18" s="700" t="s">
        <v>265</v>
      </c>
      <c r="CE18" s="701"/>
      <c r="CF18" s="701"/>
      <c r="CG18" s="701"/>
      <c r="CH18" s="701"/>
      <c r="CI18" s="701"/>
      <c r="CJ18" s="701"/>
      <c r="CK18" s="701"/>
      <c r="CL18" s="701"/>
      <c r="CM18" s="701"/>
      <c r="CN18" s="701"/>
      <c r="CO18" s="701"/>
      <c r="CP18" s="701"/>
      <c r="CQ18" s="702"/>
      <c r="CR18" s="685" t="s">
        <v>172</v>
      </c>
      <c r="CS18" s="686"/>
      <c r="CT18" s="686"/>
      <c r="CU18" s="686"/>
      <c r="CV18" s="686"/>
      <c r="CW18" s="686"/>
      <c r="CX18" s="686"/>
      <c r="CY18" s="687"/>
      <c r="CZ18" s="688" t="s">
        <v>172</v>
      </c>
      <c r="DA18" s="688"/>
      <c r="DB18" s="688"/>
      <c r="DC18" s="688"/>
      <c r="DD18" s="694" t="s">
        <v>247</v>
      </c>
      <c r="DE18" s="686"/>
      <c r="DF18" s="686"/>
      <c r="DG18" s="686"/>
      <c r="DH18" s="686"/>
      <c r="DI18" s="686"/>
      <c r="DJ18" s="686"/>
      <c r="DK18" s="686"/>
      <c r="DL18" s="686"/>
      <c r="DM18" s="686"/>
      <c r="DN18" s="686"/>
      <c r="DO18" s="686"/>
      <c r="DP18" s="687"/>
      <c r="DQ18" s="694" t="s">
        <v>172</v>
      </c>
      <c r="DR18" s="686"/>
      <c r="DS18" s="686"/>
      <c r="DT18" s="686"/>
      <c r="DU18" s="686"/>
      <c r="DV18" s="686"/>
      <c r="DW18" s="686"/>
      <c r="DX18" s="686"/>
      <c r="DY18" s="686"/>
      <c r="DZ18" s="686"/>
      <c r="EA18" s="686"/>
      <c r="EB18" s="686"/>
      <c r="EC18" s="695"/>
    </row>
    <row r="19" spans="2:133" ht="11.25" customHeight="1" x14ac:dyDescent="0.15">
      <c r="B19" s="682" t="s">
        <v>266</v>
      </c>
      <c r="C19" s="683"/>
      <c r="D19" s="683"/>
      <c r="E19" s="683"/>
      <c r="F19" s="683"/>
      <c r="G19" s="683"/>
      <c r="H19" s="683"/>
      <c r="I19" s="683"/>
      <c r="J19" s="683"/>
      <c r="K19" s="683"/>
      <c r="L19" s="683"/>
      <c r="M19" s="683"/>
      <c r="N19" s="683"/>
      <c r="O19" s="683"/>
      <c r="P19" s="683"/>
      <c r="Q19" s="684"/>
      <c r="R19" s="685">
        <v>188783</v>
      </c>
      <c r="S19" s="686"/>
      <c r="T19" s="686"/>
      <c r="U19" s="686"/>
      <c r="V19" s="686"/>
      <c r="W19" s="686"/>
      <c r="X19" s="686"/>
      <c r="Y19" s="687"/>
      <c r="Z19" s="688">
        <v>0.3</v>
      </c>
      <c r="AA19" s="688"/>
      <c r="AB19" s="688"/>
      <c r="AC19" s="688"/>
      <c r="AD19" s="689">
        <v>188783</v>
      </c>
      <c r="AE19" s="689"/>
      <c r="AF19" s="689"/>
      <c r="AG19" s="689"/>
      <c r="AH19" s="689"/>
      <c r="AI19" s="689"/>
      <c r="AJ19" s="689"/>
      <c r="AK19" s="689"/>
      <c r="AL19" s="690">
        <v>0.8</v>
      </c>
      <c r="AM19" s="691"/>
      <c r="AN19" s="691"/>
      <c r="AO19" s="692"/>
      <c r="AP19" s="682" t="s">
        <v>267</v>
      </c>
      <c r="AQ19" s="683"/>
      <c r="AR19" s="683"/>
      <c r="AS19" s="683"/>
      <c r="AT19" s="683"/>
      <c r="AU19" s="683"/>
      <c r="AV19" s="683"/>
      <c r="AW19" s="683"/>
      <c r="AX19" s="683"/>
      <c r="AY19" s="683"/>
      <c r="AZ19" s="683"/>
      <c r="BA19" s="683"/>
      <c r="BB19" s="683"/>
      <c r="BC19" s="683"/>
      <c r="BD19" s="683"/>
      <c r="BE19" s="683"/>
      <c r="BF19" s="684"/>
      <c r="BG19" s="685">
        <v>1548195</v>
      </c>
      <c r="BH19" s="686"/>
      <c r="BI19" s="686"/>
      <c r="BJ19" s="686"/>
      <c r="BK19" s="686"/>
      <c r="BL19" s="686"/>
      <c r="BM19" s="686"/>
      <c r="BN19" s="687"/>
      <c r="BO19" s="688">
        <v>7.2</v>
      </c>
      <c r="BP19" s="688"/>
      <c r="BQ19" s="688"/>
      <c r="BR19" s="688"/>
      <c r="BS19" s="694" t="s">
        <v>172</v>
      </c>
      <c r="BT19" s="686"/>
      <c r="BU19" s="686"/>
      <c r="BV19" s="686"/>
      <c r="BW19" s="686"/>
      <c r="BX19" s="686"/>
      <c r="BY19" s="686"/>
      <c r="BZ19" s="686"/>
      <c r="CA19" s="686"/>
      <c r="CB19" s="695"/>
      <c r="CD19" s="700" t="s">
        <v>268</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172</v>
      </c>
      <c r="DA19" s="688"/>
      <c r="DB19" s="688"/>
      <c r="DC19" s="688"/>
      <c r="DD19" s="694" t="s">
        <v>128</v>
      </c>
      <c r="DE19" s="686"/>
      <c r="DF19" s="686"/>
      <c r="DG19" s="686"/>
      <c r="DH19" s="686"/>
      <c r="DI19" s="686"/>
      <c r="DJ19" s="686"/>
      <c r="DK19" s="686"/>
      <c r="DL19" s="686"/>
      <c r="DM19" s="686"/>
      <c r="DN19" s="686"/>
      <c r="DO19" s="686"/>
      <c r="DP19" s="687"/>
      <c r="DQ19" s="694" t="s">
        <v>172</v>
      </c>
      <c r="DR19" s="686"/>
      <c r="DS19" s="686"/>
      <c r="DT19" s="686"/>
      <c r="DU19" s="686"/>
      <c r="DV19" s="686"/>
      <c r="DW19" s="686"/>
      <c r="DX19" s="686"/>
      <c r="DY19" s="686"/>
      <c r="DZ19" s="686"/>
      <c r="EA19" s="686"/>
      <c r="EB19" s="686"/>
      <c r="EC19" s="695"/>
    </row>
    <row r="20" spans="2:133" ht="11.25" customHeight="1" x14ac:dyDescent="0.15">
      <c r="B20" s="682" t="s">
        <v>269</v>
      </c>
      <c r="C20" s="683"/>
      <c r="D20" s="683"/>
      <c r="E20" s="683"/>
      <c r="F20" s="683"/>
      <c r="G20" s="683"/>
      <c r="H20" s="683"/>
      <c r="I20" s="683"/>
      <c r="J20" s="683"/>
      <c r="K20" s="683"/>
      <c r="L20" s="683"/>
      <c r="M20" s="683"/>
      <c r="N20" s="683"/>
      <c r="O20" s="683"/>
      <c r="P20" s="683"/>
      <c r="Q20" s="684"/>
      <c r="R20" s="685">
        <v>20742</v>
      </c>
      <c r="S20" s="686"/>
      <c r="T20" s="686"/>
      <c r="U20" s="686"/>
      <c r="V20" s="686"/>
      <c r="W20" s="686"/>
      <c r="X20" s="686"/>
      <c r="Y20" s="687"/>
      <c r="Z20" s="688">
        <v>0</v>
      </c>
      <c r="AA20" s="688"/>
      <c r="AB20" s="688"/>
      <c r="AC20" s="688"/>
      <c r="AD20" s="689">
        <v>20742</v>
      </c>
      <c r="AE20" s="689"/>
      <c r="AF20" s="689"/>
      <c r="AG20" s="689"/>
      <c r="AH20" s="689"/>
      <c r="AI20" s="689"/>
      <c r="AJ20" s="689"/>
      <c r="AK20" s="689"/>
      <c r="AL20" s="690">
        <v>0.1</v>
      </c>
      <c r="AM20" s="691"/>
      <c r="AN20" s="691"/>
      <c r="AO20" s="692"/>
      <c r="AP20" s="682" t="s">
        <v>270</v>
      </c>
      <c r="AQ20" s="683"/>
      <c r="AR20" s="683"/>
      <c r="AS20" s="683"/>
      <c r="AT20" s="683"/>
      <c r="AU20" s="683"/>
      <c r="AV20" s="683"/>
      <c r="AW20" s="683"/>
      <c r="AX20" s="683"/>
      <c r="AY20" s="683"/>
      <c r="AZ20" s="683"/>
      <c r="BA20" s="683"/>
      <c r="BB20" s="683"/>
      <c r="BC20" s="683"/>
      <c r="BD20" s="683"/>
      <c r="BE20" s="683"/>
      <c r="BF20" s="684"/>
      <c r="BG20" s="685">
        <v>1548195</v>
      </c>
      <c r="BH20" s="686"/>
      <c r="BI20" s="686"/>
      <c r="BJ20" s="686"/>
      <c r="BK20" s="686"/>
      <c r="BL20" s="686"/>
      <c r="BM20" s="686"/>
      <c r="BN20" s="687"/>
      <c r="BO20" s="688">
        <v>7.2</v>
      </c>
      <c r="BP20" s="688"/>
      <c r="BQ20" s="688"/>
      <c r="BR20" s="688"/>
      <c r="BS20" s="694" t="s">
        <v>128</v>
      </c>
      <c r="BT20" s="686"/>
      <c r="BU20" s="686"/>
      <c r="BV20" s="686"/>
      <c r="BW20" s="686"/>
      <c r="BX20" s="686"/>
      <c r="BY20" s="686"/>
      <c r="BZ20" s="686"/>
      <c r="CA20" s="686"/>
      <c r="CB20" s="695"/>
      <c r="CD20" s="700" t="s">
        <v>271</v>
      </c>
      <c r="CE20" s="701"/>
      <c r="CF20" s="701"/>
      <c r="CG20" s="701"/>
      <c r="CH20" s="701"/>
      <c r="CI20" s="701"/>
      <c r="CJ20" s="701"/>
      <c r="CK20" s="701"/>
      <c r="CL20" s="701"/>
      <c r="CM20" s="701"/>
      <c r="CN20" s="701"/>
      <c r="CO20" s="701"/>
      <c r="CP20" s="701"/>
      <c r="CQ20" s="702"/>
      <c r="CR20" s="685">
        <v>54724523</v>
      </c>
      <c r="CS20" s="686"/>
      <c r="CT20" s="686"/>
      <c r="CU20" s="686"/>
      <c r="CV20" s="686"/>
      <c r="CW20" s="686"/>
      <c r="CX20" s="686"/>
      <c r="CY20" s="687"/>
      <c r="CZ20" s="688">
        <v>100</v>
      </c>
      <c r="DA20" s="688"/>
      <c r="DB20" s="688"/>
      <c r="DC20" s="688"/>
      <c r="DD20" s="694">
        <v>5257326</v>
      </c>
      <c r="DE20" s="686"/>
      <c r="DF20" s="686"/>
      <c r="DG20" s="686"/>
      <c r="DH20" s="686"/>
      <c r="DI20" s="686"/>
      <c r="DJ20" s="686"/>
      <c r="DK20" s="686"/>
      <c r="DL20" s="686"/>
      <c r="DM20" s="686"/>
      <c r="DN20" s="686"/>
      <c r="DO20" s="686"/>
      <c r="DP20" s="687"/>
      <c r="DQ20" s="694">
        <v>29740694</v>
      </c>
      <c r="DR20" s="686"/>
      <c r="DS20" s="686"/>
      <c r="DT20" s="686"/>
      <c r="DU20" s="686"/>
      <c r="DV20" s="686"/>
      <c r="DW20" s="686"/>
      <c r="DX20" s="686"/>
      <c r="DY20" s="686"/>
      <c r="DZ20" s="686"/>
      <c r="EA20" s="686"/>
      <c r="EB20" s="686"/>
      <c r="EC20" s="695"/>
    </row>
    <row r="21" spans="2:133" ht="11.25" customHeight="1" x14ac:dyDescent="0.15">
      <c r="B21" s="682" t="s">
        <v>272</v>
      </c>
      <c r="C21" s="683"/>
      <c r="D21" s="683"/>
      <c r="E21" s="683"/>
      <c r="F21" s="683"/>
      <c r="G21" s="683"/>
      <c r="H21" s="683"/>
      <c r="I21" s="683"/>
      <c r="J21" s="683"/>
      <c r="K21" s="683"/>
      <c r="L21" s="683"/>
      <c r="M21" s="683"/>
      <c r="N21" s="683"/>
      <c r="O21" s="683"/>
      <c r="P21" s="683"/>
      <c r="Q21" s="684"/>
      <c r="R21" s="685">
        <v>4809</v>
      </c>
      <c r="S21" s="686"/>
      <c r="T21" s="686"/>
      <c r="U21" s="686"/>
      <c r="V21" s="686"/>
      <c r="W21" s="686"/>
      <c r="X21" s="686"/>
      <c r="Y21" s="687"/>
      <c r="Z21" s="688">
        <v>0</v>
      </c>
      <c r="AA21" s="688"/>
      <c r="AB21" s="688"/>
      <c r="AC21" s="688"/>
      <c r="AD21" s="689">
        <v>4809</v>
      </c>
      <c r="AE21" s="689"/>
      <c r="AF21" s="689"/>
      <c r="AG21" s="689"/>
      <c r="AH21" s="689"/>
      <c r="AI21" s="689"/>
      <c r="AJ21" s="689"/>
      <c r="AK21" s="689"/>
      <c r="AL21" s="690">
        <v>0</v>
      </c>
      <c r="AM21" s="691"/>
      <c r="AN21" s="691"/>
      <c r="AO21" s="692"/>
      <c r="AP21" s="704" t="s">
        <v>273</v>
      </c>
      <c r="AQ21" s="705"/>
      <c r="AR21" s="705"/>
      <c r="AS21" s="705"/>
      <c r="AT21" s="705"/>
      <c r="AU21" s="705"/>
      <c r="AV21" s="705"/>
      <c r="AW21" s="705"/>
      <c r="AX21" s="705"/>
      <c r="AY21" s="705"/>
      <c r="AZ21" s="705"/>
      <c r="BA21" s="705"/>
      <c r="BB21" s="705"/>
      <c r="BC21" s="705"/>
      <c r="BD21" s="705"/>
      <c r="BE21" s="705"/>
      <c r="BF21" s="706"/>
      <c r="BG21" s="685" t="s">
        <v>172</v>
      </c>
      <c r="BH21" s="686"/>
      <c r="BI21" s="686"/>
      <c r="BJ21" s="686"/>
      <c r="BK21" s="686"/>
      <c r="BL21" s="686"/>
      <c r="BM21" s="686"/>
      <c r="BN21" s="687"/>
      <c r="BO21" s="688" t="s">
        <v>172</v>
      </c>
      <c r="BP21" s="688"/>
      <c r="BQ21" s="688"/>
      <c r="BR21" s="688"/>
      <c r="BS21" s="694" t="s">
        <v>172</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274</v>
      </c>
      <c r="C22" s="683"/>
      <c r="D22" s="683"/>
      <c r="E22" s="683"/>
      <c r="F22" s="683"/>
      <c r="G22" s="683"/>
      <c r="H22" s="683"/>
      <c r="I22" s="683"/>
      <c r="J22" s="683"/>
      <c r="K22" s="683"/>
      <c r="L22" s="683"/>
      <c r="M22" s="683"/>
      <c r="N22" s="683"/>
      <c r="O22" s="683"/>
      <c r="P22" s="683"/>
      <c r="Q22" s="684"/>
      <c r="R22" s="685">
        <v>123427</v>
      </c>
      <c r="S22" s="686"/>
      <c r="T22" s="686"/>
      <c r="U22" s="686"/>
      <c r="V22" s="686"/>
      <c r="W22" s="686"/>
      <c r="X22" s="686"/>
      <c r="Y22" s="687"/>
      <c r="Z22" s="688">
        <v>0.2</v>
      </c>
      <c r="AA22" s="688"/>
      <c r="AB22" s="688"/>
      <c r="AC22" s="688"/>
      <c r="AD22" s="689" t="s">
        <v>172</v>
      </c>
      <c r="AE22" s="689"/>
      <c r="AF22" s="689"/>
      <c r="AG22" s="689"/>
      <c r="AH22" s="689"/>
      <c r="AI22" s="689"/>
      <c r="AJ22" s="689"/>
      <c r="AK22" s="689"/>
      <c r="AL22" s="690" t="s">
        <v>172</v>
      </c>
      <c r="AM22" s="691"/>
      <c r="AN22" s="691"/>
      <c r="AO22" s="692"/>
      <c r="AP22" s="704" t="s">
        <v>275</v>
      </c>
      <c r="AQ22" s="705"/>
      <c r="AR22" s="705"/>
      <c r="AS22" s="705"/>
      <c r="AT22" s="705"/>
      <c r="AU22" s="705"/>
      <c r="AV22" s="705"/>
      <c r="AW22" s="705"/>
      <c r="AX22" s="705"/>
      <c r="AY22" s="705"/>
      <c r="AZ22" s="705"/>
      <c r="BA22" s="705"/>
      <c r="BB22" s="705"/>
      <c r="BC22" s="705"/>
      <c r="BD22" s="705"/>
      <c r="BE22" s="705"/>
      <c r="BF22" s="706"/>
      <c r="BG22" s="685" t="s">
        <v>247</v>
      </c>
      <c r="BH22" s="686"/>
      <c r="BI22" s="686"/>
      <c r="BJ22" s="686"/>
      <c r="BK22" s="686"/>
      <c r="BL22" s="686"/>
      <c r="BM22" s="686"/>
      <c r="BN22" s="687"/>
      <c r="BO22" s="688" t="s">
        <v>247</v>
      </c>
      <c r="BP22" s="688"/>
      <c r="BQ22" s="688"/>
      <c r="BR22" s="688"/>
      <c r="BS22" s="694" t="s">
        <v>172</v>
      </c>
      <c r="BT22" s="686"/>
      <c r="BU22" s="686"/>
      <c r="BV22" s="686"/>
      <c r="BW22" s="686"/>
      <c r="BX22" s="686"/>
      <c r="BY22" s="686"/>
      <c r="BZ22" s="686"/>
      <c r="CA22" s="686"/>
      <c r="CB22" s="695"/>
      <c r="CD22" s="667" t="s">
        <v>276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277</v>
      </c>
      <c r="C23" s="683"/>
      <c r="D23" s="683"/>
      <c r="E23" s="683"/>
      <c r="F23" s="683"/>
      <c r="G23" s="683"/>
      <c r="H23" s="683"/>
      <c r="I23" s="683"/>
      <c r="J23" s="683"/>
      <c r="K23" s="683"/>
      <c r="L23" s="683"/>
      <c r="M23" s="683"/>
      <c r="N23" s="683"/>
      <c r="O23" s="683"/>
      <c r="P23" s="683"/>
      <c r="Q23" s="684"/>
      <c r="R23" s="685" t="s">
        <v>172</v>
      </c>
      <c r="S23" s="686"/>
      <c r="T23" s="686"/>
      <c r="U23" s="686"/>
      <c r="V23" s="686"/>
      <c r="W23" s="686"/>
      <c r="X23" s="686"/>
      <c r="Y23" s="687"/>
      <c r="Z23" s="688" t="s">
        <v>128</v>
      </c>
      <c r="AA23" s="688"/>
      <c r="AB23" s="688"/>
      <c r="AC23" s="688"/>
      <c r="AD23" s="689" t="s">
        <v>172</v>
      </c>
      <c r="AE23" s="689"/>
      <c r="AF23" s="689"/>
      <c r="AG23" s="689"/>
      <c r="AH23" s="689"/>
      <c r="AI23" s="689"/>
      <c r="AJ23" s="689"/>
      <c r="AK23" s="689"/>
      <c r="AL23" s="690" t="s">
        <v>128</v>
      </c>
      <c r="AM23" s="691"/>
      <c r="AN23" s="691"/>
      <c r="AO23" s="692"/>
      <c r="AP23" s="704" t="s">
        <v>278</v>
      </c>
      <c r="AQ23" s="705"/>
      <c r="AR23" s="705"/>
      <c r="AS23" s="705"/>
      <c r="AT23" s="705"/>
      <c r="AU23" s="705"/>
      <c r="AV23" s="705"/>
      <c r="AW23" s="705"/>
      <c r="AX23" s="705"/>
      <c r="AY23" s="705"/>
      <c r="AZ23" s="705"/>
      <c r="BA23" s="705"/>
      <c r="BB23" s="705"/>
      <c r="BC23" s="705"/>
      <c r="BD23" s="705"/>
      <c r="BE23" s="705"/>
      <c r="BF23" s="706"/>
      <c r="BG23" s="685">
        <v>1548195</v>
      </c>
      <c r="BH23" s="686"/>
      <c r="BI23" s="686"/>
      <c r="BJ23" s="686"/>
      <c r="BK23" s="686"/>
      <c r="BL23" s="686"/>
      <c r="BM23" s="686"/>
      <c r="BN23" s="687"/>
      <c r="BO23" s="688">
        <v>7.2</v>
      </c>
      <c r="BP23" s="688"/>
      <c r="BQ23" s="688"/>
      <c r="BR23" s="688"/>
      <c r="BS23" s="694" t="s">
        <v>172</v>
      </c>
      <c r="BT23" s="686"/>
      <c r="BU23" s="686"/>
      <c r="BV23" s="686"/>
      <c r="BW23" s="686"/>
      <c r="BX23" s="686"/>
      <c r="BY23" s="686"/>
      <c r="BZ23" s="686"/>
      <c r="CA23" s="686"/>
      <c r="CB23" s="695"/>
      <c r="CD23" s="667" t="s">
        <v>217</v>
      </c>
      <c r="CE23" s="668"/>
      <c r="CF23" s="668"/>
      <c r="CG23" s="668"/>
      <c r="CH23" s="668"/>
      <c r="CI23" s="668"/>
      <c r="CJ23" s="668"/>
      <c r="CK23" s="668"/>
      <c r="CL23" s="668"/>
      <c r="CM23" s="668"/>
      <c r="CN23" s="668"/>
      <c r="CO23" s="668"/>
      <c r="CP23" s="668"/>
      <c r="CQ23" s="669"/>
      <c r="CR23" s="667" t="s">
        <v>279</v>
      </c>
      <c r="CS23" s="668"/>
      <c r="CT23" s="668"/>
      <c r="CU23" s="668"/>
      <c r="CV23" s="668"/>
      <c r="CW23" s="668"/>
      <c r="CX23" s="668"/>
      <c r="CY23" s="669"/>
      <c r="CZ23" s="667" t="s">
        <v>280</v>
      </c>
      <c r="DA23" s="668"/>
      <c r="DB23" s="668"/>
      <c r="DC23" s="669"/>
      <c r="DD23" s="667" t="s">
        <v>281</v>
      </c>
      <c r="DE23" s="668"/>
      <c r="DF23" s="668"/>
      <c r="DG23" s="668"/>
      <c r="DH23" s="668"/>
      <c r="DI23" s="668"/>
      <c r="DJ23" s="668"/>
      <c r="DK23" s="669"/>
      <c r="DL23" s="716" t="s">
        <v>282</v>
      </c>
      <c r="DM23" s="717"/>
      <c r="DN23" s="717"/>
      <c r="DO23" s="717"/>
      <c r="DP23" s="717"/>
      <c r="DQ23" s="717"/>
      <c r="DR23" s="717"/>
      <c r="DS23" s="717"/>
      <c r="DT23" s="717"/>
      <c r="DU23" s="717"/>
      <c r="DV23" s="718"/>
      <c r="DW23" s="667" t="s">
        <v>283</v>
      </c>
      <c r="DX23" s="668"/>
      <c r="DY23" s="668"/>
      <c r="DZ23" s="668"/>
      <c r="EA23" s="668"/>
      <c r="EB23" s="668"/>
      <c r="EC23" s="669"/>
    </row>
    <row r="24" spans="2:133" ht="11.25" customHeight="1" x14ac:dyDescent="0.15">
      <c r="B24" s="682" t="s">
        <v>284</v>
      </c>
      <c r="C24" s="683"/>
      <c r="D24" s="683"/>
      <c r="E24" s="683"/>
      <c r="F24" s="683"/>
      <c r="G24" s="683"/>
      <c r="H24" s="683"/>
      <c r="I24" s="683"/>
      <c r="J24" s="683"/>
      <c r="K24" s="683"/>
      <c r="L24" s="683"/>
      <c r="M24" s="683"/>
      <c r="N24" s="683"/>
      <c r="O24" s="683"/>
      <c r="P24" s="683"/>
      <c r="Q24" s="684"/>
      <c r="R24" s="685">
        <v>117366</v>
      </c>
      <c r="S24" s="686"/>
      <c r="T24" s="686"/>
      <c r="U24" s="686"/>
      <c r="V24" s="686"/>
      <c r="W24" s="686"/>
      <c r="X24" s="686"/>
      <c r="Y24" s="687"/>
      <c r="Z24" s="688">
        <v>0.2</v>
      </c>
      <c r="AA24" s="688"/>
      <c r="AB24" s="688"/>
      <c r="AC24" s="688"/>
      <c r="AD24" s="689" t="s">
        <v>172</v>
      </c>
      <c r="AE24" s="689"/>
      <c r="AF24" s="689"/>
      <c r="AG24" s="689"/>
      <c r="AH24" s="689"/>
      <c r="AI24" s="689"/>
      <c r="AJ24" s="689"/>
      <c r="AK24" s="689"/>
      <c r="AL24" s="690" t="s">
        <v>128</v>
      </c>
      <c r="AM24" s="691"/>
      <c r="AN24" s="691"/>
      <c r="AO24" s="692"/>
      <c r="AP24" s="704" t="s">
        <v>285</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172</v>
      </c>
      <c r="BP24" s="688"/>
      <c r="BQ24" s="688"/>
      <c r="BR24" s="688"/>
      <c r="BS24" s="694" t="s">
        <v>172</v>
      </c>
      <c r="BT24" s="686"/>
      <c r="BU24" s="686"/>
      <c r="BV24" s="686"/>
      <c r="BW24" s="686"/>
      <c r="BX24" s="686"/>
      <c r="BY24" s="686"/>
      <c r="BZ24" s="686"/>
      <c r="CA24" s="686"/>
      <c r="CB24" s="695"/>
      <c r="CD24" s="696" t="s">
        <v>286</v>
      </c>
      <c r="CE24" s="697"/>
      <c r="CF24" s="697"/>
      <c r="CG24" s="697"/>
      <c r="CH24" s="697"/>
      <c r="CI24" s="697"/>
      <c r="CJ24" s="697"/>
      <c r="CK24" s="697"/>
      <c r="CL24" s="697"/>
      <c r="CM24" s="697"/>
      <c r="CN24" s="697"/>
      <c r="CO24" s="697"/>
      <c r="CP24" s="697"/>
      <c r="CQ24" s="698"/>
      <c r="CR24" s="674">
        <v>17806039</v>
      </c>
      <c r="CS24" s="675"/>
      <c r="CT24" s="675"/>
      <c r="CU24" s="675"/>
      <c r="CV24" s="675"/>
      <c r="CW24" s="675"/>
      <c r="CX24" s="675"/>
      <c r="CY24" s="676"/>
      <c r="CZ24" s="679">
        <v>32.5</v>
      </c>
      <c r="DA24" s="680"/>
      <c r="DB24" s="680"/>
      <c r="DC24" s="699"/>
      <c r="DD24" s="724">
        <v>10672573</v>
      </c>
      <c r="DE24" s="675"/>
      <c r="DF24" s="675"/>
      <c r="DG24" s="675"/>
      <c r="DH24" s="675"/>
      <c r="DI24" s="675"/>
      <c r="DJ24" s="675"/>
      <c r="DK24" s="676"/>
      <c r="DL24" s="724">
        <v>10012241</v>
      </c>
      <c r="DM24" s="675"/>
      <c r="DN24" s="675"/>
      <c r="DO24" s="675"/>
      <c r="DP24" s="675"/>
      <c r="DQ24" s="675"/>
      <c r="DR24" s="675"/>
      <c r="DS24" s="675"/>
      <c r="DT24" s="675"/>
      <c r="DU24" s="675"/>
      <c r="DV24" s="676"/>
      <c r="DW24" s="679">
        <v>42.9</v>
      </c>
      <c r="DX24" s="680"/>
      <c r="DY24" s="680"/>
      <c r="DZ24" s="680"/>
      <c r="EA24" s="680"/>
      <c r="EB24" s="680"/>
      <c r="EC24" s="681"/>
    </row>
    <row r="25" spans="2:133" ht="11.25" customHeight="1" x14ac:dyDescent="0.15">
      <c r="B25" s="682" t="s">
        <v>287</v>
      </c>
      <c r="C25" s="683"/>
      <c r="D25" s="683"/>
      <c r="E25" s="683"/>
      <c r="F25" s="683"/>
      <c r="G25" s="683"/>
      <c r="H25" s="683"/>
      <c r="I25" s="683"/>
      <c r="J25" s="683"/>
      <c r="K25" s="683"/>
      <c r="L25" s="683"/>
      <c r="M25" s="683"/>
      <c r="N25" s="683"/>
      <c r="O25" s="683"/>
      <c r="P25" s="683"/>
      <c r="Q25" s="684"/>
      <c r="R25" s="685">
        <v>6061</v>
      </c>
      <c r="S25" s="686"/>
      <c r="T25" s="686"/>
      <c r="U25" s="686"/>
      <c r="V25" s="686"/>
      <c r="W25" s="686"/>
      <c r="X25" s="686"/>
      <c r="Y25" s="687"/>
      <c r="Z25" s="688">
        <v>0</v>
      </c>
      <c r="AA25" s="688"/>
      <c r="AB25" s="688"/>
      <c r="AC25" s="688"/>
      <c r="AD25" s="689" t="s">
        <v>172</v>
      </c>
      <c r="AE25" s="689"/>
      <c r="AF25" s="689"/>
      <c r="AG25" s="689"/>
      <c r="AH25" s="689"/>
      <c r="AI25" s="689"/>
      <c r="AJ25" s="689"/>
      <c r="AK25" s="689"/>
      <c r="AL25" s="690" t="s">
        <v>247</v>
      </c>
      <c r="AM25" s="691"/>
      <c r="AN25" s="691"/>
      <c r="AO25" s="692"/>
      <c r="AP25" s="704" t="s">
        <v>288</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172</v>
      </c>
      <c r="BP25" s="688"/>
      <c r="BQ25" s="688"/>
      <c r="BR25" s="688"/>
      <c r="BS25" s="694" t="s">
        <v>128</v>
      </c>
      <c r="BT25" s="686"/>
      <c r="BU25" s="686"/>
      <c r="BV25" s="686"/>
      <c r="BW25" s="686"/>
      <c r="BX25" s="686"/>
      <c r="BY25" s="686"/>
      <c r="BZ25" s="686"/>
      <c r="CA25" s="686"/>
      <c r="CB25" s="695"/>
      <c r="CD25" s="700" t="s">
        <v>289</v>
      </c>
      <c r="CE25" s="701"/>
      <c r="CF25" s="701"/>
      <c r="CG25" s="701"/>
      <c r="CH25" s="701"/>
      <c r="CI25" s="701"/>
      <c r="CJ25" s="701"/>
      <c r="CK25" s="701"/>
      <c r="CL25" s="701"/>
      <c r="CM25" s="701"/>
      <c r="CN25" s="701"/>
      <c r="CO25" s="701"/>
      <c r="CP25" s="701"/>
      <c r="CQ25" s="702"/>
      <c r="CR25" s="685">
        <v>6163712</v>
      </c>
      <c r="CS25" s="721"/>
      <c r="CT25" s="721"/>
      <c r="CU25" s="721"/>
      <c r="CV25" s="721"/>
      <c r="CW25" s="721"/>
      <c r="CX25" s="721"/>
      <c r="CY25" s="722"/>
      <c r="CZ25" s="690">
        <v>11.3</v>
      </c>
      <c r="DA25" s="719"/>
      <c r="DB25" s="719"/>
      <c r="DC25" s="723"/>
      <c r="DD25" s="694">
        <v>5458788</v>
      </c>
      <c r="DE25" s="721"/>
      <c r="DF25" s="721"/>
      <c r="DG25" s="721"/>
      <c r="DH25" s="721"/>
      <c r="DI25" s="721"/>
      <c r="DJ25" s="721"/>
      <c r="DK25" s="722"/>
      <c r="DL25" s="694">
        <v>5421258</v>
      </c>
      <c r="DM25" s="721"/>
      <c r="DN25" s="721"/>
      <c r="DO25" s="721"/>
      <c r="DP25" s="721"/>
      <c r="DQ25" s="721"/>
      <c r="DR25" s="721"/>
      <c r="DS25" s="721"/>
      <c r="DT25" s="721"/>
      <c r="DU25" s="721"/>
      <c r="DV25" s="722"/>
      <c r="DW25" s="690">
        <v>23.2</v>
      </c>
      <c r="DX25" s="719"/>
      <c r="DY25" s="719"/>
      <c r="DZ25" s="719"/>
      <c r="EA25" s="719"/>
      <c r="EB25" s="719"/>
      <c r="EC25" s="720"/>
    </row>
    <row r="26" spans="2:133" ht="11.25" customHeight="1" x14ac:dyDescent="0.15">
      <c r="B26" s="682" t="s">
        <v>290</v>
      </c>
      <c r="C26" s="683"/>
      <c r="D26" s="683"/>
      <c r="E26" s="683"/>
      <c r="F26" s="683"/>
      <c r="G26" s="683"/>
      <c r="H26" s="683"/>
      <c r="I26" s="683"/>
      <c r="J26" s="683"/>
      <c r="K26" s="683"/>
      <c r="L26" s="683"/>
      <c r="M26" s="683"/>
      <c r="N26" s="683"/>
      <c r="O26" s="683"/>
      <c r="P26" s="683"/>
      <c r="Q26" s="684"/>
      <c r="R26" s="685">
        <v>24588745</v>
      </c>
      <c r="S26" s="686"/>
      <c r="T26" s="686"/>
      <c r="U26" s="686"/>
      <c r="V26" s="686"/>
      <c r="W26" s="686"/>
      <c r="X26" s="686"/>
      <c r="Y26" s="687"/>
      <c r="Z26" s="688">
        <v>42.1</v>
      </c>
      <c r="AA26" s="688"/>
      <c r="AB26" s="688"/>
      <c r="AC26" s="688"/>
      <c r="AD26" s="689">
        <v>22917123</v>
      </c>
      <c r="AE26" s="689"/>
      <c r="AF26" s="689"/>
      <c r="AG26" s="689"/>
      <c r="AH26" s="689"/>
      <c r="AI26" s="689"/>
      <c r="AJ26" s="689"/>
      <c r="AK26" s="689"/>
      <c r="AL26" s="690">
        <v>98.2</v>
      </c>
      <c r="AM26" s="691"/>
      <c r="AN26" s="691"/>
      <c r="AO26" s="692"/>
      <c r="AP26" s="704" t="s">
        <v>291</v>
      </c>
      <c r="AQ26" s="734"/>
      <c r="AR26" s="734"/>
      <c r="AS26" s="734"/>
      <c r="AT26" s="734"/>
      <c r="AU26" s="734"/>
      <c r="AV26" s="734"/>
      <c r="AW26" s="734"/>
      <c r="AX26" s="734"/>
      <c r="AY26" s="734"/>
      <c r="AZ26" s="734"/>
      <c r="BA26" s="734"/>
      <c r="BB26" s="734"/>
      <c r="BC26" s="734"/>
      <c r="BD26" s="734"/>
      <c r="BE26" s="734"/>
      <c r="BF26" s="706"/>
      <c r="BG26" s="685" t="s">
        <v>172</v>
      </c>
      <c r="BH26" s="686"/>
      <c r="BI26" s="686"/>
      <c r="BJ26" s="686"/>
      <c r="BK26" s="686"/>
      <c r="BL26" s="686"/>
      <c r="BM26" s="686"/>
      <c r="BN26" s="687"/>
      <c r="BO26" s="688" t="s">
        <v>172</v>
      </c>
      <c r="BP26" s="688"/>
      <c r="BQ26" s="688"/>
      <c r="BR26" s="688"/>
      <c r="BS26" s="694" t="s">
        <v>128</v>
      </c>
      <c r="BT26" s="686"/>
      <c r="BU26" s="686"/>
      <c r="BV26" s="686"/>
      <c r="BW26" s="686"/>
      <c r="BX26" s="686"/>
      <c r="BY26" s="686"/>
      <c r="BZ26" s="686"/>
      <c r="CA26" s="686"/>
      <c r="CB26" s="695"/>
      <c r="CD26" s="700" t="s">
        <v>292</v>
      </c>
      <c r="CE26" s="701"/>
      <c r="CF26" s="701"/>
      <c r="CG26" s="701"/>
      <c r="CH26" s="701"/>
      <c r="CI26" s="701"/>
      <c r="CJ26" s="701"/>
      <c r="CK26" s="701"/>
      <c r="CL26" s="701"/>
      <c r="CM26" s="701"/>
      <c r="CN26" s="701"/>
      <c r="CO26" s="701"/>
      <c r="CP26" s="701"/>
      <c r="CQ26" s="702"/>
      <c r="CR26" s="685">
        <v>4278480</v>
      </c>
      <c r="CS26" s="686"/>
      <c r="CT26" s="686"/>
      <c r="CU26" s="686"/>
      <c r="CV26" s="686"/>
      <c r="CW26" s="686"/>
      <c r="CX26" s="686"/>
      <c r="CY26" s="687"/>
      <c r="CZ26" s="690">
        <v>7.8</v>
      </c>
      <c r="DA26" s="719"/>
      <c r="DB26" s="719"/>
      <c r="DC26" s="723"/>
      <c r="DD26" s="694">
        <v>3668927</v>
      </c>
      <c r="DE26" s="686"/>
      <c r="DF26" s="686"/>
      <c r="DG26" s="686"/>
      <c r="DH26" s="686"/>
      <c r="DI26" s="686"/>
      <c r="DJ26" s="686"/>
      <c r="DK26" s="687"/>
      <c r="DL26" s="694" t="s">
        <v>128</v>
      </c>
      <c r="DM26" s="686"/>
      <c r="DN26" s="686"/>
      <c r="DO26" s="686"/>
      <c r="DP26" s="686"/>
      <c r="DQ26" s="686"/>
      <c r="DR26" s="686"/>
      <c r="DS26" s="686"/>
      <c r="DT26" s="686"/>
      <c r="DU26" s="686"/>
      <c r="DV26" s="687"/>
      <c r="DW26" s="690" t="s">
        <v>172</v>
      </c>
      <c r="DX26" s="719"/>
      <c r="DY26" s="719"/>
      <c r="DZ26" s="719"/>
      <c r="EA26" s="719"/>
      <c r="EB26" s="719"/>
      <c r="EC26" s="720"/>
    </row>
    <row r="27" spans="2:133" ht="11.25" customHeight="1" x14ac:dyDescent="0.15">
      <c r="B27" s="682" t="s">
        <v>293</v>
      </c>
      <c r="C27" s="683"/>
      <c r="D27" s="683"/>
      <c r="E27" s="683"/>
      <c r="F27" s="683"/>
      <c r="G27" s="683"/>
      <c r="H27" s="683"/>
      <c r="I27" s="683"/>
      <c r="J27" s="683"/>
      <c r="K27" s="683"/>
      <c r="L27" s="683"/>
      <c r="M27" s="683"/>
      <c r="N27" s="683"/>
      <c r="O27" s="683"/>
      <c r="P27" s="683"/>
      <c r="Q27" s="684"/>
      <c r="R27" s="685">
        <v>12293</v>
      </c>
      <c r="S27" s="686"/>
      <c r="T27" s="686"/>
      <c r="U27" s="686"/>
      <c r="V27" s="686"/>
      <c r="W27" s="686"/>
      <c r="X27" s="686"/>
      <c r="Y27" s="687"/>
      <c r="Z27" s="688">
        <v>0</v>
      </c>
      <c r="AA27" s="688"/>
      <c r="AB27" s="688"/>
      <c r="AC27" s="688"/>
      <c r="AD27" s="689">
        <v>12293</v>
      </c>
      <c r="AE27" s="689"/>
      <c r="AF27" s="689"/>
      <c r="AG27" s="689"/>
      <c r="AH27" s="689"/>
      <c r="AI27" s="689"/>
      <c r="AJ27" s="689"/>
      <c r="AK27" s="689"/>
      <c r="AL27" s="690">
        <v>0.1</v>
      </c>
      <c r="AM27" s="691"/>
      <c r="AN27" s="691"/>
      <c r="AO27" s="692"/>
      <c r="AP27" s="682" t="s">
        <v>294</v>
      </c>
      <c r="AQ27" s="683"/>
      <c r="AR27" s="683"/>
      <c r="AS27" s="683"/>
      <c r="AT27" s="683"/>
      <c r="AU27" s="683"/>
      <c r="AV27" s="683"/>
      <c r="AW27" s="683"/>
      <c r="AX27" s="683"/>
      <c r="AY27" s="683"/>
      <c r="AZ27" s="683"/>
      <c r="BA27" s="683"/>
      <c r="BB27" s="683"/>
      <c r="BC27" s="683"/>
      <c r="BD27" s="683"/>
      <c r="BE27" s="683"/>
      <c r="BF27" s="684"/>
      <c r="BG27" s="685">
        <v>21477597</v>
      </c>
      <c r="BH27" s="686"/>
      <c r="BI27" s="686"/>
      <c r="BJ27" s="686"/>
      <c r="BK27" s="686"/>
      <c r="BL27" s="686"/>
      <c r="BM27" s="686"/>
      <c r="BN27" s="687"/>
      <c r="BO27" s="688">
        <v>100</v>
      </c>
      <c r="BP27" s="688"/>
      <c r="BQ27" s="688"/>
      <c r="BR27" s="688"/>
      <c r="BS27" s="694" t="s">
        <v>247</v>
      </c>
      <c r="BT27" s="686"/>
      <c r="BU27" s="686"/>
      <c r="BV27" s="686"/>
      <c r="BW27" s="686"/>
      <c r="BX27" s="686"/>
      <c r="BY27" s="686"/>
      <c r="BZ27" s="686"/>
      <c r="CA27" s="686"/>
      <c r="CB27" s="695"/>
      <c r="CD27" s="700" t="s">
        <v>295</v>
      </c>
      <c r="CE27" s="701"/>
      <c r="CF27" s="701"/>
      <c r="CG27" s="701"/>
      <c r="CH27" s="701"/>
      <c r="CI27" s="701"/>
      <c r="CJ27" s="701"/>
      <c r="CK27" s="701"/>
      <c r="CL27" s="701"/>
      <c r="CM27" s="701"/>
      <c r="CN27" s="701"/>
      <c r="CO27" s="701"/>
      <c r="CP27" s="701"/>
      <c r="CQ27" s="702"/>
      <c r="CR27" s="685">
        <v>9942486</v>
      </c>
      <c r="CS27" s="721"/>
      <c r="CT27" s="721"/>
      <c r="CU27" s="721"/>
      <c r="CV27" s="721"/>
      <c r="CW27" s="721"/>
      <c r="CX27" s="721"/>
      <c r="CY27" s="722"/>
      <c r="CZ27" s="690">
        <v>18.2</v>
      </c>
      <c r="DA27" s="719"/>
      <c r="DB27" s="719"/>
      <c r="DC27" s="723"/>
      <c r="DD27" s="694">
        <v>3513944</v>
      </c>
      <c r="DE27" s="721"/>
      <c r="DF27" s="721"/>
      <c r="DG27" s="721"/>
      <c r="DH27" s="721"/>
      <c r="DI27" s="721"/>
      <c r="DJ27" s="721"/>
      <c r="DK27" s="722"/>
      <c r="DL27" s="694">
        <v>2891142</v>
      </c>
      <c r="DM27" s="721"/>
      <c r="DN27" s="721"/>
      <c r="DO27" s="721"/>
      <c r="DP27" s="721"/>
      <c r="DQ27" s="721"/>
      <c r="DR27" s="721"/>
      <c r="DS27" s="721"/>
      <c r="DT27" s="721"/>
      <c r="DU27" s="721"/>
      <c r="DV27" s="722"/>
      <c r="DW27" s="690">
        <v>12.4</v>
      </c>
      <c r="DX27" s="719"/>
      <c r="DY27" s="719"/>
      <c r="DZ27" s="719"/>
      <c r="EA27" s="719"/>
      <c r="EB27" s="719"/>
      <c r="EC27" s="720"/>
    </row>
    <row r="28" spans="2:133" ht="11.25" customHeight="1" x14ac:dyDescent="0.15">
      <c r="B28" s="682" t="s">
        <v>296</v>
      </c>
      <c r="C28" s="683"/>
      <c r="D28" s="683"/>
      <c r="E28" s="683"/>
      <c r="F28" s="683"/>
      <c r="G28" s="683"/>
      <c r="H28" s="683"/>
      <c r="I28" s="683"/>
      <c r="J28" s="683"/>
      <c r="K28" s="683"/>
      <c r="L28" s="683"/>
      <c r="M28" s="683"/>
      <c r="N28" s="683"/>
      <c r="O28" s="683"/>
      <c r="P28" s="683"/>
      <c r="Q28" s="684"/>
      <c r="R28" s="685">
        <v>61587</v>
      </c>
      <c r="S28" s="686"/>
      <c r="T28" s="686"/>
      <c r="U28" s="686"/>
      <c r="V28" s="686"/>
      <c r="W28" s="686"/>
      <c r="X28" s="686"/>
      <c r="Y28" s="687"/>
      <c r="Z28" s="688">
        <v>0.1</v>
      </c>
      <c r="AA28" s="688"/>
      <c r="AB28" s="688"/>
      <c r="AC28" s="688"/>
      <c r="AD28" s="689">
        <v>20904</v>
      </c>
      <c r="AE28" s="689"/>
      <c r="AF28" s="689"/>
      <c r="AG28" s="689"/>
      <c r="AH28" s="689"/>
      <c r="AI28" s="689"/>
      <c r="AJ28" s="689"/>
      <c r="AK28" s="689"/>
      <c r="AL28" s="690">
        <v>0.1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297</v>
      </c>
      <c r="CE28" s="701"/>
      <c r="CF28" s="701"/>
      <c r="CG28" s="701"/>
      <c r="CH28" s="701"/>
      <c r="CI28" s="701"/>
      <c r="CJ28" s="701"/>
      <c r="CK28" s="701"/>
      <c r="CL28" s="701"/>
      <c r="CM28" s="701"/>
      <c r="CN28" s="701"/>
      <c r="CO28" s="701"/>
      <c r="CP28" s="701"/>
      <c r="CQ28" s="702"/>
      <c r="CR28" s="685">
        <v>1699841</v>
      </c>
      <c r="CS28" s="686"/>
      <c r="CT28" s="686"/>
      <c r="CU28" s="686"/>
      <c r="CV28" s="686"/>
      <c r="CW28" s="686"/>
      <c r="CX28" s="686"/>
      <c r="CY28" s="687"/>
      <c r="CZ28" s="690">
        <v>3.1</v>
      </c>
      <c r="DA28" s="719"/>
      <c r="DB28" s="719"/>
      <c r="DC28" s="723"/>
      <c r="DD28" s="694">
        <v>1699841</v>
      </c>
      <c r="DE28" s="686"/>
      <c r="DF28" s="686"/>
      <c r="DG28" s="686"/>
      <c r="DH28" s="686"/>
      <c r="DI28" s="686"/>
      <c r="DJ28" s="686"/>
      <c r="DK28" s="687"/>
      <c r="DL28" s="694">
        <v>1699841</v>
      </c>
      <c r="DM28" s="686"/>
      <c r="DN28" s="686"/>
      <c r="DO28" s="686"/>
      <c r="DP28" s="686"/>
      <c r="DQ28" s="686"/>
      <c r="DR28" s="686"/>
      <c r="DS28" s="686"/>
      <c r="DT28" s="686"/>
      <c r="DU28" s="686"/>
      <c r="DV28" s="687"/>
      <c r="DW28" s="690">
        <v>7.3</v>
      </c>
      <c r="DX28" s="719"/>
      <c r="DY28" s="719"/>
      <c r="DZ28" s="719"/>
      <c r="EA28" s="719"/>
      <c r="EB28" s="719"/>
      <c r="EC28" s="720"/>
    </row>
    <row r="29" spans="2:133" ht="11.25" customHeight="1" x14ac:dyDescent="0.15">
      <c r="B29" s="682" t="s">
        <v>298</v>
      </c>
      <c r="C29" s="683"/>
      <c r="D29" s="683"/>
      <c r="E29" s="683"/>
      <c r="F29" s="683"/>
      <c r="G29" s="683"/>
      <c r="H29" s="683"/>
      <c r="I29" s="683"/>
      <c r="J29" s="683"/>
      <c r="K29" s="683"/>
      <c r="L29" s="683"/>
      <c r="M29" s="683"/>
      <c r="N29" s="683"/>
      <c r="O29" s="683"/>
      <c r="P29" s="683"/>
      <c r="Q29" s="684"/>
      <c r="R29" s="685">
        <v>451658</v>
      </c>
      <c r="S29" s="686"/>
      <c r="T29" s="686"/>
      <c r="U29" s="686"/>
      <c r="V29" s="686"/>
      <c r="W29" s="686"/>
      <c r="X29" s="686"/>
      <c r="Y29" s="687"/>
      <c r="Z29" s="688">
        <v>0.8</v>
      </c>
      <c r="AA29" s="688"/>
      <c r="AB29" s="688"/>
      <c r="AC29" s="688"/>
      <c r="AD29" s="689">
        <v>352104</v>
      </c>
      <c r="AE29" s="689"/>
      <c r="AF29" s="689"/>
      <c r="AG29" s="689"/>
      <c r="AH29" s="689"/>
      <c r="AI29" s="689"/>
      <c r="AJ29" s="689"/>
      <c r="AK29" s="689"/>
      <c r="AL29" s="690">
        <v>1.5</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299</v>
      </c>
      <c r="CE29" s="726"/>
      <c r="CF29" s="700" t="s">
        <v>300</v>
      </c>
      <c r="CG29" s="701"/>
      <c r="CH29" s="701"/>
      <c r="CI29" s="701"/>
      <c r="CJ29" s="701"/>
      <c r="CK29" s="701"/>
      <c r="CL29" s="701"/>
      <c r="CM29" s="701"/>
      <c r="CN29" s="701"/>
      <c r="CO29" s="701"/>
      <c r="CP29" s="701"/>
      <c r="CQ29" s="702"/>
      <c r="CR29" s="685">
        <v>1699841</v>
      </c>
      <c r="CS29" s="721"/>
      <c r="CT29" s="721"/>
      <c r="CU29" s="721"/>
      <c r="CV29" s="721"/>
      <c r="CW29" s="721"/>
      <c r="CX29" s="721"/>
      <c r="CY29" s="722"/>
      <c r="CZ29" s="690">
        <v>3.1</v>
      </c>
      <c r="DA29" s="719"/>
      <c r="DB29" s="719"/>
      <c r="DC29" s="723"/>
      <c r="DD29" s="694">
        <v>1699841</v>
      </c>
      <c r="DE29" s="721"/>
      <c r="DF29" s="721"/>
      <c r="DG29" s="721"/>
      <c r="DH29" s="721"/>
      <c r="DI29" s="721"/>
      <c r="DJ29" s="721"/>
      <c r="DK29" s="722"/>
      <c r="DL29" s="694">
        <v>1699841</v>
      </c>
      <c r="DM29" s="721"/>
      <c r="DN29" s="721"/>
      <c r="DO29" s="721"/>
      <c r="DP29" s="721"/>
      <c r="DQ29" s="721"/>
      <c r="DR29" s="721"/>
      <c r="DS29" s="721"/>
      <c r="DT29" s="721"/>
      <c r="DU29" s="721"/>
      <c r="DV29" s="722"/>
      <c r="DW29" s="690">
        <v>7.3</v>
      </c>
      <c r="DX29" s="719"/>
      <c r="DY29" s="719"/>
      <c r="DZ29" s="719"/>
      <c r="EA29" s="719"/>
      <c r="EB29" s="719"/>
      <c r="EC29" s="720"/>
    </row>
    <row r="30" spans="2:133" ht="11.25" customHeight="1" x14ac:dyDescent="0.15">
      <c r="B30" s="682" t="s">
        <v>301</v>
      </c>
      <c r="C30" s="683"/>
      <c r="D30" s="683"/>
      <c r="E30" s="683"/>
      <c r="F30" s="683"/>
      <c r="G30" s="683"/>
      <c r="H30" s="683"/>
      <c r="I30" s="683"/>
      <c r="J30" s="683"/>
      <c r="K30" s="683"/>
      <c r="L30" s="683"/>
      <c r="M30" s="683"/>
      <c r="N30" s="683"/>
      <c r="O30" s="683"/>
      <c r="P30" s="683"/>
      <c r="Q30" s="684"/>
      <c r="R30" s="685">
        <v>66029</v>
      </c>
      <c r="S30" s="686"/>
      <c r="T30" s="686"/>
      <c r="U30" s="686"/>
      <c r="V30" s="686"/>
      <c r="W30" s="686"/>
      <c r="X30" s="686"/>
      <c r="Y30" s="687"/>
      <c r="Z30" s="688">
        <v>0.1</v>
      </c>
      <c r="AA30" s="688"/>
      <c r="AB30" s="688"/>
      <c r="AC30" s="688"/>
      <c r="AD30" s="689" t="s">
        <v>128</v>
      </c>
      <c r="AE30" s="689"/>
      <c r="AF30" s="689"/>
      <c r="AG30" s="689"/>
      <c r="AH30" s="689"/>
      <c r="AI30" s="689"/>
      <c r="AJ30" s="689"/>
      <c r="AK30" s="689"/>
      <c r="AL30" s="690" t="s">
        <v>128</v>
      </c>
      <c r="AM30" s="691"/>
      <c r="AN30" s="691"/>
      <c r="AO30" s="692"/>
      <c r="AP30" s="664" t="s">
        <v>217</v>
      </c>
      <c r="AQ30" s="665"/>
      <c r="AR30" s="665"/>
      <c r="AS30" s="665"/>
      <c r="AT30" s="665"/>
      <c r="AU30" s="665"/>
      <c r="AV30" s="665"/>
      <c r="AW30" s="665"/>
      <c r="AX30" s="665"/>
      <c r="AY30" s="665"/>
      <c r="AZ30" s="665"/>
      <c r="BA30" s="665"/>
      <c r="BB30" s="665"/>
      <c r="BC30" s="665"/>
      <c r="BD30" s="665"/>
      <c r="BE30" s="665"/>
      <c r="BF30" s="666"/>
      <c r="BG30" s="664" t="s">
        <v>302</v>
      </c>
      <c r="BH30" s="738"/>
      <c r="BI30" s="738"/>
      <c r="BJ30" s="738"/>
      <c r="BK30" s="738"/>
      <c r="BL30" s="738"/>
      <c r="BM30" s="738"/>
      <c r="BN30" s="738"/>
      <c r="BO30" s="738"/>
      <c r="BP30" s="738"/>
      <c r="BQ30" s="739"/>
      <c r="BR30" s="664" t="s">
        <v>303</v>
      </c>
      <c r="BS30" s="738"/>
      <c r="BT30" s="738"/>
      <c r="BU30" s="738"/>
      <c r="BV30" s="738"/>
      <c r="BW30" s="738"/>
      <c r="BX30" s="738"/>
      <c r="BY30" s="738"/>
      <c r="BZ30" s="738"/>
      <c r="CA30" s="738"/>
      <c r="CB30" s="739"/>
      <c r="CD30" s="727"/>
      <c r="CE30" s="728"/>
      <c r="CF30" s="700" t="s">
        <v>304</v>
      </c>
      <c r="CG30" s="701"/>
      <c r="CH30" s="701"/>
      <c r="CI30" s="701"/>
      <c r="CJ30" s="701"/>
      <c r="CK30" s="701"/>
      <c r="CL30" s="701"/>
      <c r="CM30" s="701"/>
      <c r="CN30" s="701"/>
      <c r="CO30" s="701"/>
      <c r="CP30" s="701"/>
      <c r="CQ30" s="702"/>
      <c r="CR30" s="685">
        <v>1594727</v>
      </c>
      <c r="CS30" s="686"/>
      <c r="CT30" s="686"/>
      <c r="CU30" s="686"/>
      <c r="CV30" s="686"/>
      <c r="CW30" s="686"/>
      <c r="CX30" s="686"/>
      <c r="CY30" s="687"/>
      <c r="CZ30" s="690">
        <v>2.9</v>
      </c>
      <c r="DA30" s="719"/>
      <c r="DB30" s="719"/>
      <c r="DC30" s="723"/>
      <c r="DD30" s="694">
        <v>1594727</v>
      </c>
      <c r="DE30" s="686"/>
      <c r="DF30" s="686"/>
      <c r="DG30" s="686"/>
      <c r="DH30" s="686"/>
      <c r="DI30" s="686"/>
      <c r="DJ30" s="686"/>
      <c r="DK30" s="687"/>
      <c r="DL30" s="694">
        <v>1594727</v>
      </c>
      <c r="DM30" s="686"/>
      <c r="DN30" s="686"/>
      <c r="DO30" s="686"/>
      <c r="DP30" s="686"/>
      <c r="DQ30" s="686"/>
      <c r="DR30" s="686"/>
      <c r="DS30" s="686"/>
      <c r="DT30" s="686"/>
      <c r="DU30" s="686"/>
      <c r="DV30" s="687"/>
      <c r="DW30" s="690">
        <v>6.8</v>
      </c>
      <c r="DX30" s="719"/>
      <c r="DY30" s="719"/>
      <c r="DZ30" s="719"/>
      <c r="EA30" s="719"/>
      <c r="EB30" s="719"/>
      <c r="EC30" s="720"/>
    </row>
    <row r="31" spans="2:133" ht="11.25" customHeight="1" x14ac:dyDescent="0.15">
      <c r="B31" s="682" t="s">
        <v>305</v>
      </c>
      <c r="C31" s="683"/>
      <c r="D31" s="683"/>
      <c r="E31" s="683"/>
      <c r="F31" s="683"/>
      <c r="G31" s="683"/>
      <c r="H31" s="683"/>
      <c r="I31" s="683"/>
      <c r="J31" s="683"/>
      <c r="K31" s="683"/>
      <c r="L31" s="683"/>
      <c r="M31" s="683"/>
      <c r="N31" s="683"/>
      <c r="O31" s="683"/>
      <c r="P31" s="683"/>
      <c r="Q31" s="684"/>
      <c r="R31" s="685">
        <v>17586055</v>
      </c>
      <c r="S31" s="686"/>
      <c r="T31" s="686"/>
      <c r="U31" s="686"/>
      <c r="V31" s="686"/>
      <c r="W31" s="686"/>
      <c r="X31" s="686"/>
      <c r="Y31" s="687"/>
      <c r="Z31" s="688">
        <v>30.1</v>
      </c>
      <c r="AA31" s="688"/>
      <c r="AB31" s="688"/>
      <c r="AC31" s="688"/>
      <c r="AD31" s="689" t="s">
        <v>172</v>
      </c>
      <c r="AE31" s="689"/>
      <c r="AF31" s="689"/>
      <c r="AG31" s="689"/>
      <c r="AH31" s="689"/>
      <c r="AI31" s="689"/>
      <c r="AJ31" s="689"/>
      <c r="AK31" s="689"/>
      <c r="AL31" s="690" t="s">
        <v>172</v>
      </c>
      <c r="AM31" s="691"/>
      <c r="AN31" s="691"/>
      <c r="AO31" s="692"/>
      <c r="AP31" s="742" t="s">
        <v>306</v>
      </c>
      <c r="AQ31" s="743"/>
      <c r="AR31" s="743"/>
      <c r="AS31" s="743"/>
      <c r="AT31" s="748" t="s">
        <v>307</v>
      </c>
      <c r="AU31" s="231"/>
      <c r="AV31" s="231"/>
      <c r="AW31" s="231"/>
      <c r="AX31" s="671" t="s">
        <v>184</v>
      </c>
      <c r="AY31" s="672"/>
      <c r="AZ31" s="672"/>
      <c r="BA31" s="672"/>
      <c r="BB31" s="672"/>
      <c r="BC31" s="672"/>
      <c r="BD31" s="672"/>
      <c r="BE31" s="672"/>
      <c r="BF31" s="673"/>
      <c r="BG31" s="753">
        <v>99.2</v>
      </c>
      <c r="BH31" s="740"/>
      <c r="BI31" s="740"/>
      <c r="BJ31" s="740"/>
      <c r="BK31" s="740"/>
      <c r="BL31" s="740"/>
      <c r="BM31" s="680">
        <v>97.6</v>
      </c>
      <c r="BN31" s="740"/>
      <c r="BO31" s="740"/>
      <c r="BP31" s="740"/>
      <c r="BQ31" s="741"/>
      <c r="BR31" s="753">
        <v>99.1</v>
      </c>
      <c r="BS31" s="740"/>
      <c r="BT31" s="740"/>
      <c r="BU31" s="740"/>
      <c r="BV31" s="740"/>
      <c r="BW31" s="740"/>
      <c r="BX31" s="680">
        <v>97.4</v>
      </c>
      <c r="BY31" s="740"/>
      <c r="BZ31" s="740"/>
      <c r="CA31" s="740"/>
      <c r="CB31" s="741"/>
      <c r="CD31" s="727"/>
      <c r="CE31" s="728"/>
      <c r="CF31" s="700" t="s">
        <v>308</v>
      </c>
      <c r="CG31" s="701"/>
      <c r="CH31" s="701"/>
      <c r="CI31" s="701"/>
      <c r="CJ31" s="701"/>
      <c r="CK31" s="701"/>
      <c r="CL31" s="701"/>
      <c r="CM31" s="701"/>
      <c r="CN31" s="701"/>
      <c r="CO31" s="701"/>
      <c r="CP31" s="701"/>
      <c r="CQ31" s="702"/>
      <c r="CR31" s="685">
        <v>105114</v>
      </c>
      <c r="CS31" s="721"/>
      <c r="CT31" s="721"/>
      <c r="CU31" s="721"/>
      <c r="CV31" s="721"/>
      <c r="CW31" s="721"/>
      <c r="CX31" s="721"/>
      <c r="CY31" s="722"/>
      <c r="CZ31" s="690">
        <v>0.2</v>
      </c>
      <c r="DA31" s="719"/>
      <c r="DB31" s="719"/>
      <c r="DC31" s="723"/>
      <c r="DD31" s="694">
        <v>105114</v>
      </c>
      <c r="DE31" s="721"/>
      <c r="DF31" s="721"/>
      <c r="DG31" s="721"/>
      <c r="DH31" s="721"/>
      <c r="DI31" s="721"/>
      <c r="DJ31" s="721"/>
      <c r="DK31" s="722"/>
      <c r="DL31" s="694">
        <v>105114</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1" t="s">
        <v>309</v>
      </c>
      <c r="C32" s="732"/>
      <c r="D32" s="732"/>
      <c r="E32" s="732"/>
      <c r="F32" s="732"/>
      <c r="G32" s="732"/>
      <c r="H32" s="732"/>
      <c r="I32" s="732"/>
      <c r="J32" s="732"/>
      <c r="K32" s="732"/>
      <c r="L32" s="732"/>
      <c r="M32" s="732"/>
      <c r="N32" s="732"/>
      <c r="O32" s="732"/>
      <c r="P32" s="732"/>
      <c r="Q32" s="733"/>
      <c r="R32" s="685" t="s">
        <v>128</v>
      </c>
      <c r="S32" s="686"/>
      <c r="T32" s="686"/>
      <c r="U32" s="686"/>
      <c r="V32" s="686"/>
      <c r="W32" s="686"/>
      <c r="X32" s="686"/>
      <c r="Y32" s="687"/>
      <c r="Z32" s="688" t="s">
        <v>247</v>
      </c>
      <c r="AA32" s="688"/>
      <c r="AB32" s="688"/>
      <c r="AC32" s="688"/>
      <c r="AD32" s="689" t="s">
        <v>172</v>
      </c>
      <c r="AE32" s="689"/>
      <c r="AF32" s="689"/>
      <c r="AG32" s="689"/>
      <c r="AH32" s="689"/>
      <c r="AI32" s="689"/>
      <c r="AJ32" s="689"/>
      <c r="AK32" s="689"/>
      <c r="AL32" s="690" t="s">
        <v>172</v>
      </c>
      <c r="AM32" s="691"/>
      <c r="AN32" s="691"/>
      <c r="AO32" s="692"/>
      <c r="AP32" s="744"/>
      <c r="AQ32" s="745"/>
      <c r="AR32" s="745"/>
      <c r="AS32" s="745"/>
      <c r="AT32" s="749"/>
      <c r="AU32" s="230" t="s">
        <v>310</v>
      </c>
      <c r="AV32" s="230"/>
      <c r="AW32" s="230"/>
      <c r="AX32" s="682" t="s">
        <v>311</v>
      </c>
      <c r="AY32" s="683"/>
      <c r="AZ32" s="683"/>
      <c r="BA32" s="683"/>
      <c r="BB32" s="683"/>
      <c r="BC32" s="683"/>
      <c r="BD32" s="683"/>
      <c r="BE32" s="683"/>
      <c r="BF32" s="684"/>
      <c r="BG32" s="754">
        <v>98.9</v>
      </c>
      <c r="BH32" s="721"/>
      <c r="BI32" s="721"/>
      <c r="BJ32" s="721"/>
      <c r="BK32" s="721"/>
      <c r="BL32" s="721"/>
      <c r="BM32" s="691">
        <v>97.1</v>
      </c>
      <c r="BN32" s="751"/>
      <c r="BO32" s="751"/>
      <c r="BP32" s="751"/>
      <c r="BQ32" s="752"/>
      <c r="BR32" s="754">
        <v>98.8</v>
      </c>
      <c r="BS32" s="721"/>
      <c r="BT32" s="721"/>
      <c r="BU32" s="721"/>
      <c r="BV32" s="721"/>
      <c r="BW32" s="721"/>
      <c r="BX32" s="691">
        <v>97.2</v>
      </c>
      <c r="BY32" s="751"/>
      <c r="BZ32" s="751"/>
      <c r="CA32" s="751"/>
      <c r="CB32" s="752"/>
      <c r="CD32" s="729"/>
      <c r="CE32" s="730"/>
      <c r="CF32" s="700" t="s">
        <v>312</v>
      </c>
      <c r="CG32" s="701"/>
      <c r="CH32" s="701"/>
      <c r="CI32" s="701"/>
      <c r="CJ32" s="701"/>
      <c r="CK32" s="701"/>
      <c r="CL32" s="701"/>
      <c r="CM32" s="701"/>
      <c r="CN32" s="701"/>
      <c r="CO32" s="701"/>
      <c r="CP32" s="701"/>
      <c r="CQ32" s="702"/>
      <c r="CR32" s="685" t="s">
        <v>172</v>
      </c>
      <c r="CS32" s="686"/>
      <c r="CT32" s="686"/>
      <c r="CU32" s="686"/>
      <c r="CV32" s="686"/>
      <c r="CW32" s="686"/>
      <c r="CX32" s="686"/>
      <c r="CY32" s="687"/>
      <c r="CZ32" s="690" t="s">
        <v>128</v>
      </c>
      <c r="DA32" s="719"/>
      <c r="DB32" s="719"/>
      <c r="DC32" s="723"/>
      <c r="DD32" s="694" t="s">
        <v>128</v>
      </c>
      <c r="DE32" s="686"/>
      <c r="DF32" s="686"/>
      <c r="DG32" s="686"/>
      <c r="DH32" s="686"/>
      <c r="DI32" s="686"/>
      <c r="DJ32" s="686"/>
      <c r="DK32" s="687"/>
      <c r="DL32" s="694" t="s">
        <v>128</v>
      </c>
      <c r="DM32" s="686"/>
      <c r="DN32" s="686"/>
      <c r="DO32" s="686"/>
      <c r="DP32" s="686"/>
      <c r="DQ32" s="686"/>
      <c r="DR32" s="686"/>
      <c r="DS32" s="686"/>
      <c r="DT32" s="686"/>
      <c r="DU32" s="686"/>
      <c r="DV32" s="687"/>
      <c r="DW32" s="690" t="s">
        <v>128</v>
      </c>
      <c r="DX32" s="719"/>
      <c r="DY32" s="719"/>
      <c r="DZ32" s="719"/>
      <c r="EA32" s="719"/>
      <c r="EB32" s="719"/>
      <c r="EC32" s="720"/>
    </row>
    <row r="33" spans="2:133" ht="11.25" customHeight="1" x14ac:dyDescent="0.15">
      <c r="B33" s="682" t="s">
        <v>313</v>
      </c>
      <c r="C33" s="683"/>
      <c r="D33" s="683"/>
      <c r="E33" s="683"/>
      <c r="F33" s="683"/>
      <c r="G33" s="683"/>
      <c r="H33" s="683"/>
      <c r="I33" s="683"/>
      <c r="J33" s="683"/>
      <c r="K33" s="683"/>
      <c r="L33" s="683"/>
      <c r="M33" s="683"/>
      <c r="N33" s="683"/>
      <c r="O33" s="683"/>
      <c r="P33" s="683"/>
      <c r="Q33" s="684"/>
      <c r="R33" s="685">
        <v>2908563</v>
      </c>
      <c r="S33" s="686"/>
      <c r="T33" s="686"/>
      <c r="U33" s="686"/>
      <c r="V33" s="686"/>
      <c r="W33" s="686"/>
      <c r="X33" s="686"/>
      <c r="Y33" s="687"/>
      <c r="Z33" s="688">
        <v>5</v>
      </c>
      <c r="AA33" s="688"/>
      <c r="AB33" s="688"/>
      <c r="AC33" s="688"/>
      <c r="AD33" s="689" t="s">
        <v>128</v>
      </c>
      <c r="AE33" s="689"/>
      <c r="AF33" s="689"/>
      <c r="AG33" s="689"/>
      <c r="AH33" s="689"/>
      <c r="AI33" s="689"/>
      <c r="AJ33" s="689"/>
      <c r="AK33" s="689"/>
      <c r="AL33" s="690" t="s">
        <v>128</v>
      </c>
      <c r="AM33" s="691"/>
      <c r="AN33" s="691"/>
      <c r="AO33" s="692"/>
      <c r="AP33" s="746"/>
      <c r="AQ33" s="747"/>
      <c r="AR33" s="747"/>
      <c r="AS33" s="747"/>
      <c r="AT33" s="750"/>
      <c r="AU33" s="232"/>
      <c r="AV33" s="232"/>
      <c r="AW33" s="232"/>
      <c r="AX33" s="735" t="s">
        <v>314</v>
      </c>
      <c r="AY33" s="736"/>
      <c r="AZ33" s="736"/>
      <c r="BA33" s="736"/>
      <c r="BB33" s="736"/>
      <c r="BC33" s="736"/>
      <c r="BD33" s="736"/>
      <c r="BE33" s="736"/>
      <c r="BF33" s="737"/>
      <c r="BG33" s="755">
        <v>99.4</v>
      </c>
      <c r="BH33" s="756"/>
      <c r="BI33" s="756"/>
      <c r="BJ33" s="756"/>
      <c r="BK33" s="756"/>
      <c r="BL33" s="756"/>
      <c r="BM33" s="757">
        <v>97.9</v>
      </c>
      <c r="BN33" s="756"/>
      <c r="BO33" s="756"/>
      <c r="BP33" s="756"/>
      <c r="BQ33" s="758"/>
      <c r="BR33" s="755">
        <v>99.2</v>
      </c>
      <c r="BS33" s="756"/>
      <c r="BT33" s="756"/>
      <c r="BU33" s="756"/>
      <c r="BV33" s="756"/>
      <c r="BW33" s="756"/>
      <c r="BX33" s="757">
        <v>97.6</v>
      </c>
      <c r="BY33" s="756"/>
      <c r="BZ33" s="756"/>
      <c r="CA33" s="756"/>
      <c r="CB33" s="758"/>
      <c r="CD33" s="700" t="s">
        <v>315</v>
      </c>
      <c r="CE33" s="701"/>
      <c r="CF33" s="701"/>
      <c r="CG33" s="701"/>
      <c r="CH33" s="701"/>
      <c r="CI33" s="701"/>
      <c r="CJ33" s="701"/>
      <c r="CK33" s="701"/>
      <c r="CL33" s="701"/>
      <c r="CM33" s="701"/>
      <c r="CN33" s="701"/>
      <c r="CO33" s="701"/>
      <c r="CP33" s="701"/>
      <c r="CQ33" s="702"/>
      <c r="CR33" s="685">
        <v>31642080</v>
      </c>
      <c r="CS33" s="721"/>
      <c r="CT33" s="721"/>
      <c r="CU33" s="721"/>
      <c r="CV33" s="721"/>
      <c r="CW33" s="721"/>
      <c r="CX33" s="721"/>
      <c r="CY33" s="722"/>
      <c r="CZ33" s="690">
        <v>57.8</v>
      </c>
      <c r="DA33" s="719"/>
      <c r="DB33" s="719"/>
      <c r="DC33" s="723"/>
      <c r="DD33" s="694">
        <v>16063609</v>
      </c>
      <c r="DE33" s="721"/>
      <c r="DF33" s="721"/>
      <c r="DG33" s="721"/>
      <c r="DH33" s="721"/>
      <c r="DI33" s="721"/>
      <c r="DJ33" s="721"/>
      <c r="DK33" s="722"/>
      <c r="DL33" s="694">
        <v>10253579</v>
      </c>
      <c r="DM33" s="721"/>
      <c r="DN33" s="721"/>
      <c r="DO33" s="721"/>
      <c r="DP33" s="721"/>
      <c r="DQ33" s="721"/>
      <c r="DR33" s="721"/>
      <c r="DS33" s="721"/>
      <c r="DT33" s="721"/>
      <c r="DU33" s="721"/>
      <c r="DV33" s="722"/>
      <c r="DW33" s="690">
        <v>43.9</v>
      </c>
      <c r="DX33" s="719"/>
      <c r="DY33" s="719"/>
      <c r="DZ33" s="719"/>
      <c r="EA33" s="719"/>
      <c r="EB33" s="719"/>
      <c r="EC33" s="720"/>
    </row>
    <row r="34" spans="2:133" ht="11.25" customHeight="1" x14ac:dyDescent="0.15">
      <c r="B34" s="682" t="s">
        <v>316</v>
      </c>
      <c r="C34" s="683"/>
      <c r="D34" s="683"/>
      <c r="E34" s="683"/>
      <c r="F34" s="683"/>
      <c r="G34" s="683"/>
      <c r="H34" s="683"/>
      <c r="I34" s="683"/>
      <c r="J34" s="683"/>
      <c r="K34" s="683"/>
      <c r="L34" s="683"/>
      <c r="M34" s="683"/>
      <c r="N34" s="683"/>
      <c r="O34" s="683"/>
      <c r="P34" s="683"/>
      <c r="Q34" s="684"/>
      <c r="R34" s="685">
        <v>38299</v>
      </c>
      <c r="S34" s="686"/>
      <c r="T34" s="686"/>
      <c r="U34" s="686"/>
      <c r="V34" s="686"/>
      <c r="W34" s="686"/>
      <c r="X34" s="686"/>
      <c r="Y34" s="687"/>
      <c r="Z34" s="688">
        <v>0.1</v>
      </c>
      <c r="AA34" s="688"/>
      <c r="AB34" s="688"/>
      <c r="AC34" s="688"/>
      <c r="AD34" s="689">
        <v>33480</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317</v>
      </c>
      <c r="CE34" s="701"/>
      <c r="CF34" s="701"/>
      <c r="CG34" s="701"/>
      <c r="CH34" s="701"/>
      <c r="CI34" s="701"/>
      <c r="CJ34" s="701"/>
      <c r="CK34" s="701"/>
      <c r="CL34" s="701"/>
      <c r="CM34" s="701"/>
      <c r="CN34" s="701"/>
      <c r="CO34" s="701"/>
      <c r="CP34" s="701"/>
      <c r="CQ34" s="702"/>
      <c r="CR34" s="685">
        <v>6760686</v>
      </c>
      <c r="CS34" s="686"/>
      <c r="CT34" s="686"/>
      <c r="CU34" s="686"/>
      <c r="CV34" s="686"/>
      <c r="CW34" s="686"/>
      <c r="CX34" s="686"/>
      <c r="CY34" s="687"/>
      <c r="CZ34" s="690">
        <v>12.4</v>
      </c>
      <c r="DA34" s="719"/>
      <c r="DB34" s="719"/>
      <c r="DC34" s="723"/>
      <c r="DD34" s="694">
        <v>5431762</v>
      </c>
      <c r="DE34" s="686"/>
      <c r="DF34" s="686"/>
      <c r="DG34" s="686"/>
      <c r="DH34" s="686"/>
      <c r="DI34" s="686"/>
      <c r="DJ34" s="686"/>
      <c r="DK34" s="687"/>
      <c r="DL34" s="694">
        <v>4339170</v>
      </c>
      <c r="DM34" s="686"/>
      <c r="DN34" s="686"/>
      <c r="DO34" s="686"/>
      <c r="DP34" s="686"/>
      <c r="DQ34" s="686"/>
      <c r="DR34" s="686"/>
      <c r="DS34" s="686"/>
      <c r="DT34" s="686"/>
      <c r="DU34" s="686"/>
      <c r="DV34" s="687"/>
      <c r="DW34" s="690">
        <v>18.600000000000001</v>
      </c>
      <c r="DX34" s="719"/>
      <c r="DY34" s="719"/>
      <c r="DZ34" s="719"/>
      <c r="EA34" s="719"/>
      <c r="EB34" s="719"/>
      <c r="EC34" s="720"/>
    </row>
    <row r="35" spans="2:133" ht="11.25" customHeight="1" x14ac:dyDescent="0.15">
      <c r="B35" s="682" t="s">
        <v>318</v>
      </c>
      <c r="C35" s="683"/>
      <c r="D35" s="683"/>
      <c r="E35" s="683"/>
      <c r="F35" s="683"/>
      <c r="G35" s="683"/>
      <c r="H35" s="683"/>
      <c r="I35" s="683"/>
      <c r="J35" s="683"/>
      <c r="K35" s="683"/>
      <c r="L35" s="683"/>
      <c r="M35" s="683"/>
      <c r="N35" s="683"/>
      <c r="O35" s="683"/>
      <c r="P35" s="683"/>
      <c r="Q35" s="684"/>
      <c r="R35" s="685">
        <v>56345</v>
      </c>
      <c r="S35" s="686"/>
      <c r="T35" s="686"/>
      <c r="U35" s="686"/>
      <c r="V35" s="686"/>
      <c r="W35" s="686"/>
      <c r="X35" s="686"/>
      <c r="Y35" s="687"/>
      <c r="Z35" s="688">
        <v>0.1</v>
      </c>
      <c r="AA35" s="688"/>
      <c r="AB35" s="688"/>
      <c r="AC35" s="688"/>
      <c r="AD35" s="689" t="s">
        <v>172</v>
      </c>
      <c r="AE35" s="689"/>
      <c r="AF35" s="689"/>
      <c r="AG35" s="689"/>
      <c r="AH35" s="689"/>
      <c r="AI35" s="689"/>
      <c r="AJ35" s="689"/>
      <c r="AK35" s="689"/>
      <c r="AL35" s="690" t="s">
        <v>128</v>
      </c>
      <c r="AM35" s="691"/>
      <c r="AN35" s="691"/>
      <c r="AO35" s="692"/>
      <c r="AP35" s="235"/>
      <c r="AQ35" s="664" t="s">
        <v>319</v>
      </c>
      <c r="AR35" s="665"/>
      <c r="AS35" s="665"/>
      <c r="AT35" s="665"/>
      <c r="AU35" s="665"/>
      <c r="AV35" s="665"/>
      <c r="AW35" s="665"/>
      <c r="AX35" s="665"/>
      <c r="AY35" s="665"/>
      <c r="AZ35" s="665"/>
      <c r="BA35" s="665"/>
      <c r="BB35" s="665"/>
      <c r="BC35" s="665"/>
      <c r="BD35" s="665"/>
      <c r="BE35" s="665"/>
      <c r="BF35" s="666"/>
      <c r="BG35" s="664" t="s">
        <v>320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321</v>
      </c>
      <c r="CE35" s="701"/>
      <c r="CF35" s="701"/>
      <c r="CG35" s="701"/>
      <c r="CH35" s="701"/>
      <c r="CI35" s="701"/>
      <c r="CJ35" s="701"/>
      <c r="CK35" s="701"/>
      <c r="CL35" s="701"/>
      <c r="CM35" s="701"/>
      <c r="CN35" s="701"/>
      <c r="CO35" s="701"/>
      <c r="CP35" s="701"/>
      <c r="CQ35" s="702"/>
      <c r="CR35" s="685">
        <v>174893</v>
      </c>
      <c r="CS35" s="721"/>
      <c r="CT35" s="721"/>
      <c r="CU35" s="721"/>
      <c r="CV35" s="721"/>
      <c r="CW35" s="721"/>
      <c r="CX35" s="721"/>
      <c r="CY35" s="722"/>
      <c r="CZ35" s="690">
        <v>0.3</v>
      </c>
      <c r="DA35" s="719"/>
      <c r="DB35" s="719"/>
      <c r="DC35" s="723"/>
      <c r="DD35" s="694">
        <v>171284</v>
      </c>
      <c r="DE35" s="721"/>
      <c r="DF35" s="721"/>
      <c r="DG35" s="721"/>
      <c r="DH35" s="721"/>
      <c r="DI35" s="721"/>
      <c r="DJ35" s="721"/>
      <c r="DK35" s="722"/>
      <c r="DL35" s="694">
        <v>170899</v>
      </c>
      <c r="DM35" s="721"/>
      <c r="DN35" s="721"/>
      <c r="DO35" s="721"/>
      <c r="DP35" s="721"/>
      <c r="DQ35" s="721"/>
      <c r="DR35" s="721"/>
      <c r="DS35" s="721"/>
      <c r="DT35" s="721"/>
      <c r="DU35" s="721"/>
      <c r="DV35" s="722"/>
      <c r="DW35" s="690">
        <v>0.7</v>
      </c>
      <c r="DX35" s="719"/>
      <c r="DY35" s="719"/>
      <c r="DZ35" s="719"/>
      <c r="EA35" s="719"/>
      <c r="EB35" s="719"/>
      <c r="EC35" s="720"/>
    </row>
    <row r="36" spans="2:133" ht="11.25" customHeight="1" x14ac:dyDescent="0.15">
      <c r="B36" s="682" t="s">
        <v>322</v>
      </c>
      <c r="C36" s="683"/>
      <c r="D36" s="683"/>
      <c r="E36" s="683"/>
      <c r="F36" s="683"/>
      <c r="G36" s="683"/>
      <c r="H36" s="683"/>
      <c r="I36" s="683"/>
      <c r="J36" s="683"/>
      <c r="K36" s="683"/>
      <c r="L36" s="683"/>
      <c r="M36" s="683"/>
      <c r="N36" s="683"/>
      <c r="O36" s="683"/>
      <c r="P36" s="683"/>
      <c r="Q36" s="684"/>
      <c r="R36" s="685">
        <v>7037064</v>
      </c>
      <c r="S36" s="686"/>
      <c r="T36" s="686"/>
      <c r="U36" s="686"/>
      <c r="V36" s="686"/>
      <c r="W36" s="686"/>
      <c r="X36" s="686"/>
      <c r="Y36" s="687"/>
      <c r="Z36" s="688">
        <v>12</v>
      </c>
      <c r="AA36" s="688"/>
      <c r="AB36" s="688"/>
      <c r="AC36" s="688"/>
      <c r="AD36" s="689" t="s">
        <v>172</v>
      </c>
      <c r="AE36" s="689"/>
      <c r="AF36" s="689"/>
      <c r="AG36" s="689"/>
      <c r="AH36" s="689"/>
      <c r="AI36" s="689"/>
      <c r="AJ36" s="689"/>
      <c r="AK36" s="689"/>
      <c r="AL36" s="690" t="s">
        <v>172</v>
      </c>
      <c r="AM36" s="691"/>
      <c r="AN36" s="691"/>
      <c r="AO36" s="692"/>
      <c r="AP36" s="235"/>
      <c r="AQ36" s="759" t="s">
        <v>323</v>
      </c>
      <c r="AR36" s="760"/>
      <c r="AS36" s="760"/>
      <c r="AT36" s="760"/>
      <c r="AU36" s="760"/>
      <c r="AV36" s="760"/>
      <c r="AW36" s="760"/>
      <c r="AX36" s="760"/>
      <c r="AY36" s="761"/>
      <c r="AZ36" s="674">
        <v>2695915</v>
      </c>
      <c r="BA36" s="675"/>
      <c r="BB36" s="675"/>
      <c r="BC36" s="675"/>
      <c r="BD36" s="675"/>
      <c r="BE36" s="675"/>
      <c r="BF36" s="762"/>
      <c r="BG36" s="696" t="s">
        <v>324</v>
      </c>
      <c r="BH36" s="697"/>
      <c r="BI36" s="697"/>
      <c r="BJ36" s="697"/>
      <c r="BK36" s="697"/>
      <c r="BL36" s="697"/>
      <c r="BM36" s="697"/>
      <c r="BN36" s="697"/>
      <c r="BO36" s="697"/>
      <c r="BP36" s="697"/>
      <c r="BQ36" s="697"/>
      <c r="BR36" s="697"/>
      <c r="BS36" s="697"/>
      <c r="BT36" s="697"/>
      <c r="BU36" s="698"/>
      <c r="BV36" s="674">
        <v>87410</v>
      </c>
      <c r="BW36" s="675"/>
      <c r="BX36" s="675"/>
      <c r="BY36" s="675"/>
      <c r="BZ36" s="675"/>
      <c r="CA36" s="675"/>
      <c r="CB36" s="762"/>
      <c r="CD36" s="700" t="s">
        <v>325</v>
      </c>
      <c r="CE36" s="701"/>
      <c r="CF36" s="701"/>
      <c r="CG36" s="701"/>
      <c r="CH36" s="701"/>
      <c r="CI36" s="701"/>
      <c r="CJ36" s="701"/>
      <c r="CK36" s="701"/>
      <c r="CL36" s="701"/>
      <c r="CM36" s="701"/>
      <c r="CN36" s="701"/>
      <c r="CO36" s="701"/>
      <c r="CP36" s="701"/>
      <c r="CQ36" s="702"/>
      <c r="CR36" s="685">
        <v>15802088</v>
      </c>
      <c r="CS36" s="686"/>
      <c r="CT36" s="686"/>
      <c r="CU36" s="686"/>
      <c r="CV36" s="686"/>
      <c r="CW36" s="686"/>
      <c r="CX36" s="686"/>
      <c r="CY36" s="687"/>
      <c r="CZ36" s="690">
        <v>28.9</v>
      </c>
      <c r="DA36" s="719"/>
      <c r="DB36" s="719"/>
      <c r="DC36" s="723"/>
      <c r="DD36" s="694">
        <v>4997528</v>
      </c>
      <c r="DE36" s="686"/>
      <c r="DF36" s="686"/>
      <c r="DG36" s="686"/>
      <c r="DH36" s="686"/>
      <c r="DI36" s="686"/>
      <c r="DJ36" s="686"/>
      <c r="DK36" s="687"/>
      <c r="DL36" s="694">
        <v>3955453</v>
      </c>
      <c r="DM36" s="686"/>
      <c r="DN36" s="686"/>
      <c r="DO36" s="686"/>
      <c r="DP36" s="686"/>
      <c r="DQ36" s="686"/>
      <c r="DR36" s="686"/>
      <c r="DS36" s="686"/>
      <c r="DT36" s="686"/>
      <c r="DU36" s="686"/>
      <c r="DV36" s="687"/>
      <c r="DW36" s="690">
        <v>16.899999999999999</v>
      </c>
      <c r="DX36" s="719"/>
      <c r="DY36" s="719"/>
      <c r="DZ36" s="719"/>
      <c r="EA36" s="719"/>
      <c r="EB36" s="719"/>
      <c r="EC36" s="720"/>
    </row>
    <row r="37" spans="2:133" ht="11.25" customHeight="1" x14ac:dyDescent="0.15">
      <c r="B37" s="682" t="s">
        <v>326</v>
      </c>
      <c r="C37" s="683"/>
      <c r="D37" s="683"/>
      <c r="E37" s="683"/>
      <c r="F37" s="683"/>
      <c r="G37" s="683"/>
      <c r="H37" s="683"/>
      <c r="I37" s="683"/>
      <c r="J37" s="683"/>
      <c r="K37" s="683"/>
      <c r="L37" s="683"/>
      <c r="M37" s="683"/>
      <c r="N37" s="683"/>
      <c r="O37" s="683"/>
      <c r="P37" s="683"/>
      <c r="Q37" s="684"/>
      <c r="R37" s="685">
        <v>2231947</v>
      </c>
      <c r="S37" s="686"/>
      <c r="T37" s="686"/>
      <c r="U37" s="686"/>
      <c r="V37" s="686"/>
      <c r="W37" s="686"/>
      <c r="X37" s="686"/>
      <c r="Y37" s="687"/>
      <c r="Z37" s="688">
        <v>3.8</v>
      </c>
      <c r="AA37" s="688"/>
      <c r="AB37" s="688"/>
      <c r="AC37" s="688"/>
      <c r="AD37" s="689" t="s">
        <v>172</v>
      </c>
      <c r="AE37" s="689"/>
      <c r="AF37" s="689"/>
      <c r="AG37" s="689"/>
      <c r="AH37" s="689"/>
      <c r="AI37" s="689"/>
      <c r="AJ37" s="689"/>
      <c r="AK37" s="689"/>
      <c r="AL37" s="690" t="s">
        <v>172</v>
      </c>
      <c r="AM37" s="691"/>
      <c r="AN37" s="691"/>
      <c r="AO37" s="692"/>
      <c r="AQ37" s="763" t="s">
        <v>327</v>
      </c>
      <c r="AR37" s="764"/>
      <c r="AS37" s="764"/>
      <c r="AT37" s="764"/>
      <c r="AU37" s="764"/>
      <c r="AV37" s="764"/>
      <c r="AW37" s="764"/>
      <c r="AX37" s="764"/>
      <c r="AY37" s="765"/>
      <c r="AZ37" s="685">
        <v>237375</v>
      </c>
      <c r="BA37" s="686"/>
      <c r="BB37" s="686"/>
      <c r="BC37" s="686"/>
      <c r="BD37" s="721"/>
      <c r="BE37" s="721"/>
      <c r="BF37" s="752"/>
      <c r="BG37" s="700" t="s">
        <v>328</v>
      </c>
      <c r="BH37" s="701"/>
      <c r="BI37" s="701"/>
      <c r="BJ37" s="701"/>
      <c r="BK37" s="701"/>
      <c r="BL37" s="701"/>
      <c r="BM37" s="701"/>
      <c r="BN37" s="701"/>
      <c r="BO37" s="701"/>
      <c r="BP37" s="701"/>
      <c r="BQ37" s="701"/>
      <c r="BR37" s="701"/>
      <c r="BS37" s="701"/>
      <c r="BT37" s="701"/>
      <c r="BU37" s="702"/>
      <c r="BV37" s="685">
        <v>56214</v>
      </c>
      <c r="BW37" s="686"/>
      <c r="BX37" s="686"/>
      <c r="BY37" s="686"/>
      <c r="BZ37" s="686"/>
      <c r="CA37" s="686"/>
      <c r="CB37" s="695"/>
      <c r="CD37" s="700" t="s">
        <v>329</v>
      </c>
      <c r="CE37" s="701"/>
      <c r="CF37" s="701"/>
      <c r="CG37" s="701"/>
      <c r="CH37" s="701"/>
      <c r="CI37" s="701"/>
      <c r="CJ37" s="701"/>
      <c r="CK37" s="701"/>
      <c r="CL37" s="701"/>
      <c r="CM37" s="701"/>
      <c r="CN37" s="701"/>
      <c r="CO37" s="701"/>
      <c r="CP37" s="701"/>
      <c r="CQ37" s="702"/>
      <c r="CR37" s="685">
        <v>3124692</v>
      </c>
      <c r="CS37" s="721"/>
      <c r="CT37" s="721"/>
      <c r="CU37" s="721"/>
      <c r="CV37" s="721"/>
      <c r="CW37" s="721"/>
      <c r="CX37" s="721"/>
      <c r="CY37" s="722"/>
      <c r="CZ37" s="690">
        <v>5.7</v>
      </c>
      <c r="DA37" s="719"/>
      <c r="DB37" s="719"/>
      <c r="DC37" s="723"/>
      <c r="DD37" s="694">
        <v>3124692</v>
      </c>
      <c r="DE37" s="721"/>
      <c r="DF37" s="721"/>
      <c r="DG37" s="721"/>
      <c r="DH37" s="721"/>
      <c r="DI37" s="721"/>
      <c r="DJ37" s="721"/>
      <c r="DK37" s="722"/>
      <c r="DL37" s="694">
        <v>2945670</v>
      </c>
      <c r="DM37" s="721"/>
      <c r="DN37" s="721"/>
      <c r="DO37" s="721"/>
      <c r="DP37" s="721"/>
      <c r="DQ37" s="721"/>
      <c r="DR37" s="721"/>
      <c r="DS37" s="721"/>
      <c r="DT37" s="721"/>
      <c r="DU37" s="721"/>
      <c r="DV37" s="722"/>
      <c r="DW37" s="690">
        <v>12.6</v>
      </c>
      <c r="DX37" s="719"/>
      <c r="DY37" s="719"/>
      <c r="DZ37" s="719"/>
      <c r="EA37" s="719"/>
      <c r="EB37" s="719"/>
      <c r="EC37" s="720"/>
    </row>
    <row r="38" spans="2:133" ht="11.25" customHeight="1" x14ac:dyDescent="0.15">
      <c r="B38" s="682" t="s">
        <v>330</v>
      </c>
      <c r="C38" s="683"/>
      <c r="D38" s="683"/>
      <c r="E38" s="683"/>
      <c r="F38" s="683"/>
      <c r="G38" s="683"/>
      <c r="H38" s="683"/>
      <c r="I38" s="683"/>
      <c r="J38" s="683"/>
      <c r="K38" s="683"/>
      <c r="L38" s="683"/>
      <c r="M38" s="683"/>
      <c r="N38" s="683"/>
      <c r="O38" s="683"/>
      <c r="P38" s="683"/>
      <c r="Q38" s="684"/>
      <c r="R38" s="685">
        <v>1884413</v>
      </c>
      <c r="S38" s="686"/>
      <c r="T38" s="686"/>
      <c r="U38" s="686"/>
      <c r="V38" s="686"/>
      <c r="W38" s="686"/>
      <c r="X38" s="686"/>
      <c r="Y38" s="687"/>
      <c r="Z38" s="688">
        <v>3.2</v>
      </c>
      <c r="AA38" s="688"/>
      <c r="AB38" s="688"/>
      <c r="AC38" s="688"/>
      <c r="AD38" s="689">
        <v>12665</v>
      </c>
      <c r="AE38" s="689"/>
      <c r="AF38" s="689"/>
      <c r="AG38" s="689"/>
      <c r="AH38" s="689"/>
      <c r="AI38" s="689"/>
      <c r="AJ38" s="689"/>
      <c r="AK38" s="689"/>
      <c r="AL38" s="690">
        <v>0.1</v>
      </c>
      <c r="AM38" s="691"/>
      <c r="AN38" s="691"/>
      <c r="AO38" s="692"/>
      <c r="AQ38" s="763" t="s">
        <v>331</v>
      </c>
      <c r="AR38" s="764"/>
      <c r="AS38" s="764"/>
      <c r="AT38" s="764"/>
      <c r="AU38" s="764"/>
      <c r="AV38" s="764"/>
      <c r="AW38" s="764"/>
      <c r="AX38" s="764"/>
      <c r="AY38" s="765"/>
      <c r="AZ38" s="685">
        <v>187931</v>
      </c>
      <c r="BA38" s="686"/>
      <c r="BB38" s="686"/>
      <c r="BC38" s="686"/>
      <c r="BD38" s="721"/>
      <c r="BE38" s="721"/>
      <c r="BF38" s="752"/>
      <c r="BG38" s="700" t="s">
        <v>332</v>
      </c>
      <c r="BH38" s="701"/>
      <c r="BI38" s="701"/>
      <c r="BJ38" s="701"/>
      <c r="BK38" s="701"/>
      <c r="BL38" s="701"/>
      <c r="BM38" s="701"/>
      <c r="BN38" s="701"/>
      <c r="BO38" s="701"/>
      <c r="BP38" s="701"/>
      <c r="BQ38" s="701"/>
      <c r="BR38" s="701"/>
      <c r="BS38" s="701"/>
      <c r="BT38" s="701"/>
      <c r="BU38" s="702"/>
      <c r="BV38" s="685">
        <v>12044</v>
      </c>
      <c r="BW38" s="686"/>
      <c r="BX38" s="686"/>
      <c r="BY38" s="686"/>
      <c r="BZ38" s="686"/>
      <c r="CA38" s="686"/>
      <c r="CB38" s="695"/>
      <c r="CD38" s="700" t="s">
        <v>333</v>
      </c>
      <c r="CE38" s="701"/>
      <c r="CF38" s="701"/>
      <c r="CG38" s="701"/>
      <c r="CH38" s="701"/>
      <c r="CI38" s="701"/>
      <c r="CJ38" s="701"/>
      <c r="CK38" s="701"/>
      <c r="CL38" s="701"/>
      <c r="CM38" s="701"/>
      <c r="CN38" s="701"/>
      <c r="CO38" s="701"/>
      <c r="CP38" s="701"/>
      <c r="CQ38" s="702"/>
      <c r="CR38" s="685">
        <v>2270609</v>
      </c>
      <c r="CS38" s="686"/>
      <c r="CT38" s="686"/>
      <c r="CU38" s="686"/>
      <c r="CV38" s="686"/>
      <c r="CW38" s="686"/>
      <c r="CX38" s="686"/>
      <c r="CY38" s="687"/>
      <c r="CZ38" s="690">
        <v>4.0999999999999996</v>
      </c>
      <c r="DA38" s="719"/>
      <c r="DB38" s="719"/>
      <c r="DC38" s="723"/>
      <c r="DD38" s="694">
        <v>1846481</v>
      </c>
      <c r="DE38" s="686"/>
      <c r="DF38" s="686"/>
      <c r="DG38" s="686"/>
      <c r="DH38" s="686"/>
      <c r="DI38" s="686"/>
      <c r="DJ38" s="686"/>
      <c r="DK38" s="687"/>
      <c r="DL38" s="694">
        <v>1788057</v>
      </c>
      <c r="DM38" s="686"/>
      <c r="DN38" s="686"/>
      <c r="DO38" s="686"/>
      <c r="DP38" s="686"/>
      <c r="DQ38" s="686"/>
      <c r="DR38" s="686"/>
      <c r="DS38" s="686"/>
      <c r="DT38" s="686"/>
      <c r="DU38" s="686"/>
      <c r="DV38" s="687"/>
      <c r="DW38" s="690">
        <v>7.7</v>
      </c>
      <c r="DX38" s="719"/>
      <c r="DY38" s="719"/>
      <c r="DZ38" s="719"/>
      <c r="EA38" s="719"/>
      <c r="EB38" s="719"/>
      <c r="EC38" s="720"/>
    </row>
    <row r="39" spans="2:133" ht="11.25" customHeight="1" x14ac:dyDescent="0.15">
      <c r="B39" s="682" t="s">
        <v>334</v>
      </c>
      <c r="C39" s="683"/>
      <c r="D39" s="683"/>
      <c r="E39" s="683"/>
      <c r="F39" s="683"/>
      <c r="G39" s="683"/>
      <c r="H39" s="683"/>
      <c r="I39" s="683"/>
      <c r="J39" s="683"/>
      <c r="K39" s="683"/>
      <c r="L39" s="683"/>
      <c r="M39" s="683"/>
      <c r="N39" s="683"/>
      <c r="O39" s="683"/>
      <c r="P39" s="683"/>
      <c r="Q39" s="684"/>
      <c r="R39" s="685">
        <v>1500700</v>
      </c>
      <c r="S39" s="686"/>
      <c r="T39" s="686"/>
      <c r="U39" s="686"/>
      <c r="V39" s="686"/>
      <c r="W39" s="686"/>
      <c r="X39" s="686"/>
      <c r="Y39" s="687"/>
      <c r="Z39" s="688">
        <v>2.6</v>
      </c>
      <c r="AA39" s="688"/>
      <c r="AB39" s="688"/>
      <c r="AC39" s="688"/>
      <c r="AD39" s="689" t="s">
        <v>128</v>
      </c>
      <c r="AE39" s="689"/>
      <c r="AF39" s="689"/>
      <c r="AG39" s="689"/>
      <c r="AH39" s="689"/>
      <c r="AI39" s="689"/>
      <c r="AJ39" s="689"/>
      <c r="AK39" s="689"/>
      <c r="AL39" s="690" t="s">
        <v>172</v>
      </c>
      <c r="AM39" s="691"/>
      <c r="AN39" s="691"/>
      <c r="AO39" s="692"/>
      <c r="AQ39" s="763" t="s">
        <v>335</v>
      </c>
      <c r="AR39" s="764"/>
      <c r="AS39" s="764"/>
      <c r="AT39" s="764"/>
      <c r="AU39" s="764"/>
      <c r="AV39" s="764"/>
      <c r="AW39" s="764"/>
      <c r="AX39" s="764"/>
      <c r="AY39" s="765"/>
      <c r="AZ39" s="685" t="s">
        <v>172</v>
      </c>
      <c r="BA39" s="686"/>
      <c r="BB39" s="686"/>
      <c r="BC39" s="686"/>
      <c r="BD39" s="721"/>
      <c r="BE39" s="721"/>
      <c r="BF39" s="752"/>
      <c r="BG39" s="700" t="s">
        <v>336</v>
      </c>
      <c r="BH39" s="701"/>
      <c r="BI39" s="701"/>
      <c r="BJ39" s="701"/>
      <c r="BK39" s="701"/>
      <c r="BL39" s="701"/>
      <c r="BM39" s="701"/>
      <c r="BN39" s="701"/>
      <c r="BO39" s="701"/>
      <c r="BP39" s="701"/>
      <c r="BQ39" s="701"/>
      <c r="BR39" s="701"/>
      <c r="BS39" s="701"/>
      <c r="BT39" s="701"/>
      <c r="BU39" s="702"/>
      <c r="BV39" s="685">
        <v>19416</v>
      </c>
      <c r="BW39" s="686"/>
      <c r="BX39" s="686"/>
      <c r="BY39" s="686"/>
      <c r="BZ39" s="686"/>
      <c r="CA39" s="686"/>
      <c r="CB39" s="695"/>
      <c r="CD39" s="700" t="s">
        <v>337</v>
      </c>
      <c r="CE39" s="701"/>
      <c r="CF39" s="701"/>
      <c r="CG39" s="701"/>
      <c r="CH39" s="701"/>
      <c r="CI39" s="701"/>
      <c r="CJ39" s="701"/>
      <c r="CK39" s="701"/>
      <c r="CL39" s="701"/>
      <c r="CM39" s="701"/>
      <c r="CN39" s="701"/>
      <c r="CO39" s="701"/>
      <c r="CP39" s="701"/>
      <c r="CQ39" s="702"/>
      <c r="CR39" s="685">
        <v>6569059</v>
      </c>
      <c r="CS39" s="721"/>
      <c r="CT39" s="721"/>
      <c r="CU39" s="721"/>
      <c r="CV39" s="721"/>
      <c r="CW39" s="721"/>
      <c r="CX39" s="721"/>
      <c r="CY39" s="722"/>
      <c r="CZ39" s="690">
        <v>12</v>
      </c>
      <c r="DA39" s="719"/>
      <c r="DB39" s="719"/>
      <c r="DC39" s="723"/>
      <c r="DD39" s="694">
        <v>3576809</v>
      </c>
      <c r="DE39" s="721"/>
      <c r="DF39" s="721"/>
      <c r="DG39" s="721"/>
      <c r="DH39" s="721"/>
      <c r="DI39" s="721"/>
      <c r="DJ39" s="721"/>
      <c r="DK39" s="722"/>
      <c r="DL39" s="694" t="s">
        <v>172</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15">
      <c r="B40" s="682" t="s">
        <v>338</v>
      </c>
      <c r="C40" s="683"/>
      <c r="D40" s="683"/>
      <c r="E40" s="683"/>
      <c r="F40" s="683"/>
      <c r="G40" s="683"/>
      <c r="H40" s="683"/>
      <c r="I40" s="683"/>
      <c r="J40" s="683"/>
      <c r="K40" s="683"/>
      <c r="L40" s="683"/>
      <c r="M40" s="683"/>
      <c r="N40" s="683"/>
      <c r="O40" s="683"/>
      <c r="P40" s="683"/>
      <c r="Q40" s="684"/>
      <c r="R40" s="685" t="s">
        <v>172</v>
      </c>
      <c r="S40" s="686"/>
      <c r="T40" s="686"/>
      <c r="U40" s="686"/>
      <c r="V40" s="686"/>
      <c r="W40" s="686"/>
      <c r="X40" s="686"/>
      <c r="Y40" s="687"/>
      <c r="Z40" s="688" t="s">
        <v>172</v>
      </c>
      <c r="AA40" s="688"/>
      <c r="AB40" s="688"/>
      <c r="AC40" s="688"/>
      <c r="AD40" s="689" t="s">
        <v>172</v>
      </c>
      <c r="AE40" s="689"/>
      <c r="AF40" s="689"/>
      <c r="AG40" s="689"/>
      <c r="AH40" s="689"/>
      <c r="AI40" s="689"/>
      <c r="AJ40" s="689"/>
      <c r="AK40" s="689"/>
      <c r="AL40" s="690" t="s">
        <v>172</v>
      </c>
      <c r="AM40" s="691"/>
      <c r="AN40" s="691"/>
      <c r="AO40" s="692"/>
      <c r="AQ40" s="763" t="s">
        <v>339</v>
      </c>
      <c r="AR40" s="764"/>
      <c r="AS40" s="764"/>
      <c r="AT40" s="764"/>
      <c r="AU40" s="764"/>
      <c r="AV40" s="764"/>
      <c r="AW40" s="764"/>
      <c r="AX40" s="764"/>
      <c r="AY40" s="765"/>
      <c r="AZ40" s="685" t="s">
        <v>172</v>
      </c>
      <c r="BA40" s="686"/>
      <c r="BB40" s="686"/>
      <c r="BC40" s="686"/>
      <c r="BD40" s="721"/>
      <c r="BE40" s="721"/>
      <c r="BF40" s="752"/>
      <c r="BG40" s="772" t="s">
        <v>340</v>
      </c>
      <c r="BH40" s="773"/>
      <c r="BI40" s="773"/>
      <c r="BJ40" s="773"/>
      <c r="BK40" s="773"/>
      <c r="BL40" s="236"/>
      <c r="BM40" s="701" t="s">
        <v>341</v>
      </c>
      <c r="BN40" s="701"/>
      <c r="BO40" s="701"/>
      <c r="BP40" s="701"/>
      <c r="BQ40" s="701"/>
      <c r="BR40" s="701"/>
      <c r="BS40" s="701"/>
      <c r="BT40" s="701"/>
      <c r="BU40" s="702"/>
      <c r="BV40" s="685">
        <v>106</v>
      </c>
      <c r="BW40" s="686"/>
      <c r="BX40" s="686"/>
      <c r="BY40" s="686"/>
      <c r="BZ40" s="686"/>
      <c r="CA40" s="686"/>
      <c r="CB40" s="695"/>
      <c r="CD40" s="700" t="s">
        <v>342</v>
      </c>
      <c r="CE40" s="701"/>
      <c r="CF40" s="701"/>
      <c r="CG40" s="701"/>
      <c r="CH40" s="701"/>
      <c r="CI40" s="701"/>
      <c r="CJ40" s="701"/>
      <c r="CK40" s="701"/>
      <c r="CL40" s="701"/>
      <c r="CM40" s="701"/>
      <c r="CN40" s="701"/>
      <c r="CO40" s="701"/>
      <c r="CP40" s="701"/>
      <c r="CQ40" s="702"/>
      <c r="CR40" s="685">
        <v>64745</v>
      </c>
      <c r="CS40" s="686"/>
      <c r="CT40" s="686"/>
      <c r="CU40" s="686"/>
      <c r="CV40" s="686"/>
      <c r="CW40" s="686"/>
      <c r="CX40" s="686"/>
      <c r="CY40" s="687"/>
      <c r="CZ40" s="690">
        <v>0.1</v>
      </c>
      <c r="DA40" s="719"/>
      <c r="DB40" s="719"/>
      <c r="DC40" s="723"/>
      <c r="DD40" s="694">
        <v>39745</v>
      </c>
      <c r="DE40" s="686"/>
      <c r="DF40" s="686"/>
      <c r="DG40" s="686"/>
      <c r="DH40" s="686"/>
      <c r="DI40" s="686"/>
      <c r="DJ40" s="686"/>
      <c r="DK40" s="687"/>
      <c r="DL40" s="694" t="s">
        <v>172</v>
      </c>
      <c r="DM40" s="686"/>
      <c r="DN40" s="686"/>
      <c r="DO40" s="686"/>
      <c r="DP40" s="686"/>
      <c r="DQ40" s="686"/>
      <c r="DR40" s="686"/>
      <c r="DS40" s="686"/>
      <c r="DT40" s="686"/>
      <c r="DU40" s="686"/>
      <c r="DV40" s="687"/>
      <c r="DW40" s="690" t="s">
        <v>128</v>
      </c>
      <c r="DX40" s="719"/>
      <c r="DY40" s="719"/>
      <c r="DZ40" s="719"/>
      <c r="EA40" s="719"/>
      <c r="EB40" s="719"/>
      <c r="EC40" s="720"/>
    </row>
    <row r="41" spans="2:133" ht="11.25" customHeight="1" x14ac:dyDescent="0.15">
      <c r="B41" s="682" t="s">
        <v>343</v>
      </c>
      <c r="C41" s="683"/>
      <c r="D41" s="683"/>
      <c r="E41" s="683"/>
      <c r="F41" s="683"/>
      <c r="G41" s="683"/>
      <c r="H41" s="683"/>
      <c r="I41" s="683"/>
      <c r="J41" s="683"/>
      <c r="K41" s="683"/>
      <c r="L41" s="683"/>
      <c r="M41" s="683"/>
      <c r="N41" s="683"/>
      <c r="O41" s="683"/>
      <c r="P41" s="683"/>
      <c r="Q41" s="684"/>
      <c r="R41" s="685" t="s">
        <v>172</v>
      </c>
      <c r="S41" s="686"/>
      <c r="T41" s="686"/>
      <c r="U41" s="686"/>
      <c r="V41" s="686"/>
      <c r="W41" s="686"/>
      <c r="X41" s="686"/>
      <c r="Y41" s="687"/>
      <c r="Z41" s="688" t="s">
        <v>128</v>
      </c>
      <c r="AA41" s="688"/>
      <c r="AB41" s="688"/>
      <c r="AC41" s="688"/>
      <c r="AD41" s="689" t="s">
        <v>172</v>
      </c>
      <c r="AE41" s="689"/>
      <c r="AF41" s="689"/>
      <c r="AG41" s="689"/>
      <c r="AH41" s="689"/>
      <c r="AI41" s="689"/>
      <c r="AJ41" s="689"/>
      <c r="AK41" s="689"/>
      <c r="AL41" s="690" t="s">
        <v>172</v>
      </c>
      <c r="AM41" s="691"/>
      <c r="AN41" s="691"/>
      <c r="AO41" s="692"/>
      <c r="AQ41" s="763" t="s">
        <v>344</v>
      </c>
      <c r="AR41" s="764"/>
      <c r="AS41" s="764"/>
      <c r="AT41" s="764"/>
      <c r="AU41" s="764"/>
      <c r="AV41" s="764"/>
      <c r="AW41" s="764"/>
      <c r="AX41" s="764"/>
      <c r="AY41" s="765"/>
      <c r="AZ41" s="685">
        <v>573664</v>
      </c>
      <c r="BA41" s="686"/>
      <c r="BB41" s="686"/>
      <c r="BC41" s="686"/>
      <c r="BD41" s="721"/>
      <c r="BE41" s="721"/>
      <c r="BF41" s="752"/>
      <c r="BG41" s="772"/>
      <c r="BH41" s="773"/>
      <c r="BI41" s="773"/>
      <c r="BJ41" s="773"/>
      <c r="BK41" s="773"/>
      <c r="BL41" s="236"/>
      <c r="BM41" s="701" t="s">
        <v>345</v>
      </c>
      <c r="BN41" s="701"/>
      <c r="BO41" s="701"/>
      <c r="BP41" s="701"/>
      <c r="BQ41" s="701"/>
      <c r="BR41" s="701"/>
      <c r="BS41" s="701"/>
      <c r="BT41" s="701"/>
      <c r="BU41" s="702"/>
      <c r="BV41" s="685" t="s">
        <v>128</v>
      </c>
      <c r="BW41" s="686"/>
      <c r="BX41" s="686"/>
      <c r="BY41" s="686"/>
      <c r="BZ41" s="686"/>
      <c r="CA41" s="686"/>
      <c r="CB41" s="695"/>
      <c r="CD41" s="700" t="s">
        <v>346</v>
      </c>
      <c r="CE41" s="701"/>
      <c r="CF41" s="701"/>
      <c r="CG41" s="701"/>
      <c r="CH41" s="701"/>
      <c r="CI41" s="701"/>
      <c r="CJ41" s="701"/>
      <c r="CK41" s="701"/>
      <c r="CL41" s="701"/>
      <c r="CM41" s="701"/>
      <c r="CN41" s="701"/>
      <c r="CO41" s="701"/>
      <c r="CP41" s="701"/>
      <c r="CQ41" s="702"/>
      <c r="CR41" s="685" t="s">
        <v>172</v>
      </c>
      <c r="CS41" s="721"/>
      <c r="CT41" s="721"/>
      <c r="CU41" s="721"/>
      <c r="CV41" s="721"/>
      <c r="CW41" s="721"/>
      <c r="CX41" s="721"/>
      <c r="CY41" s="722"/>
      <c r="CZ41" s="690" t="s">
        <v>128</v>
      </c>
      <c r="DA41" s="719"/>
      <c r="DB41" s="719"/>
      <c r="DC41" s="723"/>
      <c r="DD41" s="694" t="s">
        <v>128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347</v>
      </c>
      <c r="C42" s="683"/>
      <c r="D42" s="683"/>
      <c r="E42" s="683"/>
      <c r="F42" s="683"/>
      <c r="G42" s="683"/>
      <c r="H42" s="683"/>
      <c r="I42" s="683"/>
      <c r="J42" s="683"/>
      <c r="K42" s="683"/>
      <c r="L42" s="683"/>
      <c r="M42" s="683"/>
      <c r="N42" s="683"/>
      <c r="O42" s="683"/>
      <c r="P42" s="683"/>
      <c r="Q42" s="684"/>
      <c r="R42" s="685" t="s">
        <v>247</v>
      </c>
      <c r="S42" s="686"/>
      <c r="T42" s="686"/>
      <c r="U42" s="686"/>
      <c r="V42" s="686"/>
      <c r="W42" s="686"/>
      <c r="X42" s="686"/>
      <c r="Y42" s="687"/>
      <c r="Z42" s="688" t="s">
        <v>128</v>
      </c>
      <c r="AA42" s="688"/>
      <c r="AB42" s="688"/>
      <c r="AC42" s="688"/>
      <c r="AD42" s="689" t="s">
        <v>128</v>
      </c>
      <c r="AE42" s="689"/>
      <c r="AF42" s="689"/>
      <c r="AG42" s="689"/>
      <c r="AH42" s="689"/>
      <c r="AI42" s="689"/>
      <c r="AJ42" s="689"/>
      <c r="AK42" s="689"/>
      <c r="AL42" s="690" t="s">
        <v>128</v>
      </c>
      <c r="AM42" s="691"/>
      <c r="AN42" s="691"/>
      <c r="AO42" s="692"/>
      <c r="AQ42" s="784" t="s">
        <v>348</v>
      </c>
      <c r="AR42" s="785"/>
      <c r="AS42" s="785"/>
      <c r="AT42" s="785"/>
      <c r="AU42" s="785"/>
      <c r="AV42" s="785"/>
      <c r="AW42" s="785"/>
      <c r="AX42" s="785"/>
      <c r="AY42" s="786"/>
      <c r="AZ42" s="776">
        <v>1696945</v>
      </c>
      <c r="BA42" s="777"/>
      <c r="BB42" s="777"/>
      <c r="BC42" s="777"/>
      <c r="BD42" s="756"/>
      <c r="BE42" s="756"/>
      <c r="BF42" s="758"/>
      <c r="BG42" s="774"/>
      <c r="BH42" s="775"/>
      <c r="BI42" s="775"/>
      <c r="BJ42" s="775"/>
      <c r="BK42" s="775"/>
      <c r="BL42" s="237"/>
      <c r="BM42" s="711" t="s">
        <v>349</v>
      </c>
      <c r="BN42" s="711"/>
      <c r="BO42" s="711"/>
      <c r="BP42" s="711"/>
      <c r="BQ42" s="711"/>
      <c r="BR42" s="711"/>
      <c r="BS42" s="711"/>
      <c r="BT42" s="711"/>
      <c r="BU42" s="712"/>
      <c r="BV42" s="776">
        <v>309</v>
      </c>
      <c r="BW42" s="777"/>
      <c r="BX42" s="777"/>
      <c r="BY42" s="777"/>
      <c r="BZ42" s="777"/>
      <c r="CA42" s="777"/>
      <c r="CB42" s="783"/>
      <c r="CD42" s="682" t="s">
        <v>350</v>
      </c>
      <c r="CE42" s="683"/>
      <c r="CF42" s="683"/>
      <c r="CG42" s="683"/>
      <c r="CH42" s="683"/>
      <c r="CI42" s="683"/>
      <c r="CJ42" s="683"/>
      <c r="CK42" s="683"/>
      <c r="CL42" s="683"/>
      <c r="CM42" s="683"/>
      <c r="CN42" s="683"/>
      <c r="CO42" s="683"/>
      <c r="CP42" s="683"/>
      <c r="CQ42" s="684"/>
      <c r="CR42" s="685">
        <v>5276404</v>
      </c>
      <c r="CS42" s="686"/>
      <c r="CT42" s="686"/>
      <c r="CU42" s="686"/>
      <c r="CV42" s="686"/>
      <c r="CW42" s="686"/>
      <c r="CX42" s="686"/>
      <c r="CY42" s="687"/>
      <c r="CZ42" s="690">
        <v>9.6</v>
      </c>
      <c r="DA42" s="691"/>
      <c r="DB42" s="691"/>
      <c r="DC42" s="703"/>
      <c r="DD42" s="694">
        <v>3004512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351</v>
      </c>
      <c r="C43" s="736"/>
      <c r="D43" s="736"/>
      <c r="E43" s="736"/>
      <c r="F43" s="736"/>
      <c r="G43" s="736"/>
      <c r="H43" s="736"/>
      <c r="I43" s="736"/>
      <c r="J43" s="736"/>
      <c r="K43" s="736"/>
      <c r="L43" s="736"/>
      <c r="M43" s="736"/>
      <c r="N43" s="736"/>
      <c r="O43" s="736"/>
      <c r="P43" s="736"/>
      <c r="Q43" s="737"/>
      <c r="R43" s="776">
        <v>58423698</v>
      </c>
      <c r="S43" s="777"/>
      <c r="T43" s="777"/>
      <c r="U43" s="777"/>
      <c r="V43" s="777"/>
      <c r="W43" s="777"/>
      <c r="X43" s="777"/>
      <c r="Y43" s="778"/>
      <c r="Z43" s="779">
        <v>100</v>
      </c>
      <c r="AA43" s="779"/>
      <c r="AB43" s="779"/>
      <c r="AC43" s="779"/>
      <c r="AD43" s="780">
        <v>23348569</v>
      </c>
      <c r="AE43" s="780"/>
      <c r="AF43" s="780"/>
      <c r="AG43" s="780"/>
      <c r="AH43" s="780"/>
      <c r="AI43" s="780"/>
      <c r="AJ43" s="780"/>
      <c r="AK43" s="780"/>
      <c r="AL43" s="781">
        <v>100</v>
      </c>
      <c r="AM43" s="757"/>
      <c r="AN43" s="757"/>
      <c r="AO43" s="782"/>
      <c r="BV43" s="238"/>
      <c r="BW43" s="238"/>
      <c r="BX43" s="238"/>
      <c r="BY43" s="238"/>
      <c r="BZ43" s="238"/>
      <c r="CA43" s="238"/>
      <c r="CB43" s="238"/>
      <c r="CD43" s="682" t="s">
        <v>352</v>
      </c>
      <c r="CE43" s="683"/>
      <c r="CF43" s="683"/>
      <c r="CG43" s="683"/>
      <c r="CH43" s="683"/>
      <c r="CI43" s="683"/>
      <c r="CJ43" s="683"/>
      <c r="CK43" s="683"/>
      <c r="CL43" s="683"/>
      <c r="CM43" s="683"/>
      <c r="CN43" s="683"/>
      <c r="CO43" s="683"/>
      <c r="CP43" s="683"/>
      <c r="CQ43" s="684"/>
      <c r="CR43" s="685">
        <v>157710</v>
      </c>
      <c r="CS43" s="721"/>
      <c r="CT43" s="721"/>
      <c r="CU43" s="721"/>
      <c r="CV43" s="721"/>
      <c r="CW43" s="721"/>
      <c r="CX43" s="721"/>
      <c r="CY43" s="722"/>
      <c r="CZ43" s="690">
        <v>0.3</v>
      </c>
      <c r="DA43" s="719"/>
      <c r="DB43" s="719"/>
      <c r="DC43" s="723"/>
      <c r="DD43" s="694">
        <v>157710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299</v>
      </c>
      <c r="CE44" s="798"/>
      <c r="CF44" s="682" t="s">
        <v>353</v>
      </c>
      <c r="CG44" s="683"/>
      <c r="CH44" s="683"/>
      <c r="CI44" s="683"/>
      <c r="CJ44" s="683"/>
      <c r="CK44" s="683"/>
      <c r="CL44" s="683"/>
      <c r="CM44" s="683"/>
      <c r="CN44" s="683"/>
      <c r="CO44" s="683"/>
      <c r="CP44" s="683"/>
      <c r="CQ44" s="684"/>
      <c r="CR44" s="685">
        <v>5257326</v>
      </c>
      <c r="CS44" s="686"/>
      <c r="CT44" s="686"/>
      <c r="CU44" s="686"/>
      <c r="CV44" s="686"/>
      <c r="CW44" s="686"/>
      <c r="CX44" s="686"/>
      <c r="CY44" s="687"/>
      <c r="CZ44" s="690">
        <v>9.6</v>
      </c>
      <c r="DA44" s="691"/>
      <c r="DB44" s="691"/>
      <c r="DC44" s="703"/>
      <c r="DD44" s="694">
        <v>3004512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355</v>
      </c>
      <c r="CG45" s="683"/>
      <c r="CH45" s="683"/>
      <c r="CI45" s="683"/>
      <c r="CJ45" s="683"/>
      <c r="CK45" s="683"/>
      <c r="CL45" s="683"/>
      <c r="CM45" s="683"/>
      <c r="CN45" s="683"/>
      <c r="CO45" s="683"/>
      <c r="CP45" s="683"/>
      <c r="CQ45" s="684"/>
      <c r="CR45" s="685">
        <v>1044783</v>
      </c>
      <c r="CS45" s="721"/>
      <c r="CT45" s="721"/>
      <c r="CU45" s="721"/>
      <c r="CV45" s="721"/>
      <c r="CW45" s="721"/>
      <c r="CX45" s="721"/>
      <c r="CY45" s="722"/>
      <c r="CZ45" s="690">
        <v>1.9</v>
      </c>
      <c r="DA45" s="719"/>
      <c r="DB45" s="719"/>
      <c r="DC45" s="723"/>
      <c r="DD45" s="694">
        <v>522887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357</v>
      </c>
      <c r="CG46" s="683"/>
      <c r="CH46" s="683"/>
      <c r="CI46" s="683"/>
      <c r="CJ46" s="683"/>
      <c r="CK46" s="683"/>
      <c r="CL46" s="683"/>
      <c r="CM46" s="683"/>
      <c r="CN46" s="683"/>
      <c r="CO46" s="683"/>
      <c r="CP46" s="683"/>
      <c r="CQ46" s="684"/>
      <c r="CR46" s="685">
        <v>4199780</v>
      </c>
      <c r="CS46" s="686"/>
      <c r="CT46" s="686"/>
      <c r="CU46" s="686"/>
      <c r="CV46" s="686"/>
      <c r="CW46" s="686"/>
      <c r="CX46" s="686"/>
      <c r="CY46" s="687"/>
      <c r="CZ46" s="690">
        <v>7.7</v>
      </c>
      <c r="DA46" s="691"/>
      <c r="DB46" s="691"/>
      <c r="DC46" s="703"/>
      <c r="DD46" s="694">
        <v>2473506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359</v>
      </c>
      <c r="CG47" s="683"/>
      <c r="CH47" s="683"/>
      <c r="CI47" s="683"/>
      <c r="CJ47" s="683"/>
      <c r="CK47" s="683"/>
      <c r="CL47" s="683"/>
      <c r="CM47" s="683"/>
      <c r="CN47" s="683"/>
      <c r="CO47" s="683"/>
      <c r="CP47" s="683"/>
      <c r="CQ47" s="684"/>
      <c r="CR47" s="685">
        <v>19078</v>
      </c>
      <c r="CS47" s="721"/>
      <c r="CT47" s="721"/>
      <c r="CU47" s="721"/>
      <c r="CV47" s="721"/>
      <c r="CW47" s="721"/>
      <c r="CX47" s="721"/>
      <c r="CY47" s="722"/>
      <c r="CZ47" s="690">
        <v>0</v>
      </c>
      <c r="DA47" s="719"/>
      <c r="DB47" s="719"/>
      <c r="DC47" s="723"/>
      <c r="DD47" s="694" t="s">
        <v>128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360</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361</v>
      </c>
      <c r="CE49" s="736"/>
      <c r="CF49" s="736"/>
      <c r="CG49" s="736"/>
      <c r="CH49" s="736"/>
      <c r="CI49" s="736"/>
      <c r="CJ49" s="736"/>
      <c r="CK49" s="736"/>
      <c r="CL49" s="736"/>
      <c r="CM49" s="736"/>
      <c r="CN49" s="736"/>
      <c r="CO49" s="736"/>
      <c r="CP49" s="736"/>
      <c r="CQ49" s="737"/>
      <c r="CR49" s="776">
        <v>54724523</v>
      </c>
      <c r="CS49" s="756"/>
      <c r="CT49" s="756"/>
      <c r="CU49" s="756"/>
      <c r="CV49" s="756"/>
      <c r="CW49" s="756"/>
      <c r="CX49" s="756"/>
      <c r="CY49" s="787"/>
      <c r="CZ49" s="781">
        <v>100</v>
      </c>
      <c r="DA49" s="788"/>
      <c r="DB49" s="788"/>
      <c r="DC49" s="789"/>
      <c r="DD49" s="790">
        <v>29740694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uEyJyvUm1T7r4wKmruLOoVUvzN1PQewo99glE/mzEjyptsAzAK4MtOIFY6lqyqMEgo0QMv2m/uvhRYnCA2bsog==" saltValue="8OKbPqjW6Is2/jgQe7pJI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363</v>
      </c>
      <c r="DK2" s="833"/>
      <c r="DL2" s="833"/>
      <c r="DM2" s="833"/>
      <c r="DN2" s="833"/>
      <c r="DO2" s="834"/>
      <c r="DP2" s="251"/>
      <c r="DQ2" s="832" t="s">
        <v>364</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367</v>
      </c>
      <c r="B5" s="827"/>
      <c r="C5" s="827"/>
      <c r="D5" s="827"/>
      <c r="E5" s="827"/>
      <c r="F5" s="827"/>
      <c r="G5" s="827"/>
      <c r="H5" s="827"/>
      <c r="I5" s="827"/>
      <c r="J5" s="827"/>
      <c r="K5" s="827"/>
      <c r="L5" s="827"/>
      <c r="M5" s="827"/>
      <c r="N5" s="827"/>
      <c r="O5" s="827"/>
      <c r="P5" s="828"/>
      <c r="Q5" s="803" t="s">
        <v>368</v>
      </c>
      <c r="R5" s="804"/>
      <c r="S5" s="804"/>
      <c r="T5" s="804"/>
      <c r="U5" s="805"/>
      <c r="V5" s="803" t="s">
        <v>369</v>
      </c>
      <c r="W5" s="804"/>
      <c r="X5" s="804"/>
      <c r="Y5" s="804"/>
      <c r="Z5" s="805"/>
      <c r="AA5" s="803" t="s">
        <v>370</v>
      </c>
      <c r="AB5" s="804"/>
      <c r="AC5" s="804"/>
      <c r="AD5" s="804"/>
      <c r="AE5" s="804"/>
      <c r="AF5" s="836" t="s">
        <v>371</v>
      </c>
      <c r="AG5" s="804"/>
      <c r="AH5" s="804"/>
      <c r="AI5" s="804"/>
      <c r="AJ5" s="815"/>
      <c r="AK5" s="804" t="s">
        <v>372</v>
      </c>
      <c r="AL5" s="804"/>
      <c r="AM5" s="804"/>
      <c r="AN5" s="804"/>
      <c r="AO5" s="805"/>
      <c r="AP5" s="803" t="s">
        <v>373</v>
      </c>
      <c r="AQ5" s="804"/>
      <c r="AR5" s="804"/>
      <c r="AS5" s="804"/>
      <c r="AT5" s="805"/>
      <c r="AU5" s="803" t="s">
        <v>374</v>
      </c>
      <c r="AV5" s="804"/>
      <c r="AW5" s="804"/>
      <c r="AX5" s="804"/>
      <c r="AY5" s="815"/>
      <c r="AZ5" s="258"/>
      <c r="BA5" s="258"/>
      <c r="BB5" s="258"/>
      <c r="BC5" s="258"/>
      <c r="BD5" s="258"/>
      <c r="BE5" s="259"/>
      <c r="BF5" s="259"/>
      <c r="BG5" s="259"/>
      <c r="BH5" s="259"/>
      <c r="BI5" s="259"/>
      <c r="BJ5" s="259"/>
      <c r="BK5" s="259"/>
      <c r="BL5" s="259"/>
      <c r="BM5" s="259"/>
      <c r="BN5" s="259"/>
      <c r="BO5" s="259"/>
      <c r="BP5" s="259"/>
      <c r="BQ5" s="826" t="s">
        <v>375</v>
      </c>
      <c r="BR5" s="827"/>
      <c r="BS5" s="827"/>
      <c r="BT5" s="827"/>
      <c r="BU5" s="827"/>
      <c r="BV5" s="827"/>
      <c r="BW5" s="827"/>
      <c r="BX5" s="827"/>
      <c r="BY5" s="827"/>
      <c r="BZ5" s="827"/>
      <c r="CA5" s="827"/>
      <c r="CB5" s="827"/>
      <c r="CC5" s="827"/>
      <c r="CD5" s="827"/>
      <c r="CE5" s="827"/>
      <c r="CF5" s="827"/>
      <c r="CG5" s="828"/>
      <c r="CH5" s="803" t="s">
        <v>376</v>
      </c>
      <c r="CI5" s="804"/>
      <c r="CJ5" s="804"/>
      <c r="CK5" s="804"/>
      <c r="CL5" s="805"/>
      <c r="CM5" s="803" t="s">
        <v>377</v>
      </c>
      <c r="CN5" s="804"/>
      <c r="CO5" s="804"/>
      <c r="CP5" s="804"/>
      <c r="CQ5" s="805"/>
      <c r="CR5" s="803" t="s">
        <v>378</v>
      </c>
      <c r="CS5" s="804"/>
      <c r="CT5" s="804"/>
      <c r="CU5" s="804"/>
      <c r="CV5" s="805"/>
      <c r="CW5" s="803" t="s">
        <v>379</v>
      </c>
      <c r="CX5" s="804"/>
      <c r="CY5" s="804"/>
      <c r="CZ5" s="804"/>
      <c r="DA5" s="805"/>
      <c r="DB5" s="803" t="s">
        <v>380</v>
      </c>
      <c r="DC5" s="804"/>
      <c r="DD5" s="804"/>
      <c r="DE5" s="804"/>
      <c r="DF5" s="805"/>
      <c r="DG5" s="809" t="s">
        <v>381</v>
      </c>
      <c r="DH5" s="810"/>
      <c r="DI5" s="810"/>
      <c r="DJ5" s="810"/>
      <c r="DK5" s="811"/>
      <c r="DL5" s="809" t="s">
        <v>382</v>
      </c>
      <c r="DM5" s="810"/>
      <c r="DN5" s="810"/>
      <c r="DO5" s="810"/>
      <c r="DP5" s="811"/>
      <c r="DQ5" s="803" t="s">
        <v>383</v>
      </c>
      <c r="DR5" s="804"/>
      <c r="DS5" s="804"/>
      <c r="DT5" s="804"/>
      <c r="DU5" s="805"/>
      <c r="DV5" s="803" t="s">
        <v>374</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384</v>
      </c>
      <c r="C7" s="818"/>
      <c r="D7" s="818"/>
      <c r="E7" s="818"/>
      <c r="F7" s="818"/>
      <c r="G7" s="818"/>
      <c r="H7" s="818"/>
      <c r="I7" s="818"/>
      <c r="J7" s="818"/>
      <c r="K7" s="818"/>
      <c r="L7" s="818"/>
      <c r="M7" s="818"/>
      <c r="N7" s="818"/>
      <c r="O7" s="818"/>
      <c r="P7" s="819"/>
      <c r="Q7" s="820">
        <v>58431</v>
      </c>
      <c r="R7" s="821"/>
      <c r="S7" s="821"/>
      <c r="T7" s="821"/>
      <c r="U7" s="821"/>
      <c r="V7" s="821">
        <v>54732</v>
      </c>
      <c r="W7" s="821"/>
      <c r="X7" s="821"/>
      <c r="Y7" s="821"/>
      <c r="Z7" s="821"/>
      <c r="AA7" s="821">
        <v>3699</v>
      </c>
      <c r="AB7" s="821"/>
      <c r="AC7" s="821"/>
      <c r="AD7" s="821"/>
      <c r="AE7" s="822"/>
      <c r="AF7" s="823">
        <v>2998</v>
      </c>
      <c r="AG7" s="824"/>
      <c r="AH7" s="824"/>
      <c r="AI7" s="824"/>
      <c r="AJ7" s="825"/>
      <c r="AK7" s="860">
        <v>7037</v>
      </c>
      <c r="AL7" s="861"/>
      <c r="AM7" s="861"/>
      <c r="AN7" s="861"/>
      <c r="AO7" s="861"/>
      <c r="AP7" s="861">
        <v>13368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385</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386</v>
      </c>
      <c r="B23" s="876" t="s">
        <v>387</v>
      </c>
      <c r="C23" s="877"/>
      <c r="D23" s="877"/>
      <c r="E23" s="877"/>
      <c r="F23" s="877"/>
      <c r="G23" s="877"/>
      <c r="H23" s="877"/>
      <c r="I23" s="877"/>
      <c r="J23" s="877"/>
      <c r="K23" s="877"/>
      <c r="L23" s="877"/>
      <c r="M23" s="877"/>
      <c r="N23" s="877"/>
      <c r="O23" s="877"/>
      <c r="P23" s="878"/>
      <c r="Q23" s="879">
        <v>58431</v>
      </c>
      <c r="R23" s="880"/>
      <c r="S23" s="880"/>
      <c r="T23" s="880"/>
      <c r="U23" s="880"/>
      <c r="V23" s="880">
        <v>54732</v>
      </c>
      <c r="W23" s="880"/>
      <c r="X23" s="880"/>
      <c r="Y23" s="880"/>
      <c r="Z23" s="880"/>
      <c r="AA23" s="880">
        <v>3699</v>
      </c>
      <c r="AB23" s="880"/>
      <c r="AC23" s="880"/>
      <c r="AD23" s="880"/>
      <c r="AE23" s="881"/>
      <c r="AF23" s="882">
        <v>2998</v>
      </c>
      <c r="AG23" s="880"/>
      <c r="AH23" s="880"/>
      <c r="AI23" s="880"/>
      <c r="AJ23" s="883"/>
      <c r="AK23" s="884"/>
      <c r="AL23" s="885"/>
      <c r="AM23" s="885"/>
      <c r="AN23" s="885"/>
      <c r="AO23" s="885"/>
      <c r="AP23" s="880">
        <v>13368</v>
      </c>
      <c r="AQ23" s="880"/>
      <c r="AR23" s="880"/>
      <c r="AS23" s="880"/>
      <c r="AT23" s="880"/>
      <c r="AU23" s="886"/>
      <c r="AV23" s="886"/>
      <c r="AW23" s="886"/>
      <c r="AX23" s="886"/>
      <c r="AY23" s="887"/>
      <c r="AZ23" s="895" t="s">
        <v>128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388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389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367</v>
      </c>
      <c r="B26" s="827"/>
      <c r="C26" s="827"/>
      <c r="D26" s="827"/>
      <c r="E26" s="827"/>
      <c r="F26" s="827"/>
      <c r="G26" s="827"/>
      <c r="H26" s="827"/>
      <c r="I26" s="827"/>
      <c r="J26" s="827"/>
      <c r="K26" s="827"/>
      <c r="L26" s="827"/>
      <c r="M26" s="827"/>
      <c r="N26" s="827"/>
      <c r="O26" s="827"/>
      <c r="P26" s="828"/>
      <c r="Q26" s="803" t="s">
        <v>390</v>
      </c>
      <c r="R26" s="804"/>
      <c r="S26" s="804"/>
      <c r="T26" s="804"/>
      <c r="U26" s="805"/>
      <c r="V26" s="803" t="s">
        <v>391</v>
      </c>
      <c r="W26" s="804"/>
      <c r="X26" s="804"/>
      <c r="Y26" s="804"/>
      <c r="Z26" s="805"/>
      <c r="AA26" s="803" t="s">
        <v>392</v>
      </c>
      <c r="AB26" s="804"/>
      <c r="AC26" s="804"/>
      <c r="AD26" s="804"/>
      <c r="AE26" s="804"/>
      <c r="AF26" s="898" t="s">
        <v>393</v>
      </c>
      <c r="AG26" s="899"/>
      <c r="AH26" s="899"/>
      <c r="AI26" s="899"/>
      <c r="AJ26" s="900"/>
      <c r="AK26" s="804" t="s">
        <v>394</v>
      </c>
      <c r="AL26" s="804"/>
      <c r="AM26" s="804"/>
      <c r="AN26" s="804"/>
      <c r="AO26" s="805"/>
      <c r="AP26" s="803" t="s">
        <v>395</v>
      </c>
      <c r="AQ26" s="804"/>
      <c r="AR26" s="804"/>
      <c r="AS26" s="804"/>
      <c r="AT26" s="805"/>
      <c r="AU26" s="803" t="s">
        <v>396</v>
      </c>
      <c r="AV26" s="804"/>
      <c r="AW26" s="804"/>
      <c r="AX26" s="804"/>
      <c r="AY26" s="805"/>
      <c r="AZ26" s="803" t="s">
        <v>397</v>
      </c>
      <c r="BA26" s="804"/>
      <c r="BB26" s="804"/>
      <c r="BC26" s="804"/>
      <c r="BD26" s="805"/>
      <c r="BE26" s="803" t="s">
        <v>374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398</v>
      </c>
      <c r="C28" s="818"/>
      <c r="D28" s="818"/>
      <c r="E28" s="818"/>
      <c r="F28" s="818"/>
      <c r="G28" s="818"/>
      <c r="H28" s="818"/>
      <c r="I28" s="818"/>
      <c r="J28" s="818"/>
      <c r="K28" s="818"/>
      <c r="L28" s="818"/>
      <c r="M28" s="818"/>
      <c r="N28" s="818"/>
      <c r="O28" s="818"/>
      <c r="P28" s="819"/>
      <c r="Q28" s="908">
        <v>8749</v>
      </c>
      <c r="R28" s="909"/>
      <c r="S28" s="909"/>
      <c r="T28" s="909"/>
      <c r="U28" s="909"/>
      <c r="V28" s="909">
        <v>8662</v>
      </c>
      <c r="W28" s="909"/>
      <c r="X28" s="909"/>
      <c r="Y28" s="909"/>
      <c r="Z28" s="909"/>
      <c r="AA28" s="909">
        <v>87</v>
      </c>
      <c r="AB28" s="909"/>
      <c r="AC28" s="909"/>
      <c r="AD28" s="909"/>
      <c r="AE28" s="910"/>
      <c r="AF28" s="911">
        <v>87</v>
      </c>
      <c r="AG28" s="909"/>
      <c r="AH28" s="909"/>
      <c r="AI28" s="909"/>
      <c r="AJ28" s="912"/>
      <c r="AK28" s="913">
        <v>497</v>
      </c>
      <c r="AL28" s="904"/>
      <c r="AM28" s="904"/>
      <c r="AN28" s="904"/>
      <c r="AO28" s="904"/>
      <c r="AP28" s="904" t="s">
        <v>585</v>
      </c>
      <c r="AQ28" s="904"/>
      <c r="AR28" s="904"/>
      <c r="AS28" s="904"/>
      <c r="AT28" s="904"/>
      <c r="AU28" s="904" t="s">
        <v>585</v>
      </c>
      <c r="AV28" s="904"/>
      <c r="AW28" s="904"/>
      <c r="AX28" s="904"/>
      <c r="AY28" s="904"/>
      <c r="AZ28" s="905" t="s">
        <v>585</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399</v>
      </c>
      <c r="C29" s="842"/>
      <c r="D29" s="842"/>
      <c r="E29" s="842"/>
      <c r="F29" s="842"/>
      <c r="G29" s="842"/>
      <c r="H29" s="842"/>
      <c r="I29" s="842"/>
      <c r="J29" s="842"/>
      <c r="K29" s="842"/>
      <c r="L29" s="842"/>
      <c r="M29" s="842"/>
      <c r="N29" s="842"/>
      <c r="O29" s="842"/>
      <c r="P29" s="843"/>
      <c r="Q29" s="844">
        <v>5504</v>
      </c>
      <c r="R29" s="845"/>
      <c r="S29" s="845"/>
      <c r="T29" s="845"/>
      <c r="U29" s="845"/>
      <c r="V29" s="845">
        <v>5213</v>
      </c>
      <c r="W29" s="845"/>
      <c r="X29" s="845"/>
      <c r="Y29" s="845"/>
      <c r="Z29" s="845"/>
      <c r="AA29" s="845">
        <v>291</v>
      </c>
      <c r="AB29" s="845"/>
      <c r="AC29" s="845"/>
      <c r="AD29" s="845"/>
      <c r="AE29" s="846"/>
      <c r="AF29" s="847">
        <v>291</v>
      </c>
      <c r="AG29" s="848"/>
      <c r="AH29" s="848"/>
      <c r="AI29" s="848"/>
      <c r="AJ29" s="849"/>
      <c r="AK29" s="916">
        <v>730</v>
      </c>
      <c r="AL29" s="917"/>
      <c r="AM29" s="917"/>
      <c r="AN29" s="917"/>
      <c r="AO29" s="917"/>
      <c r="AP29" s="917" t="s">
        <v>585</v>
      </c>
      <c r="AQ29" s="917"/>
      <c r="AR29" s="917"/>
      <c r="AS29" s="917"/>
      <c r="AT29" s="917"/>
      <c r="AU29" s="917" t="s">
        <v>585</v>
      </c>
      <c r="AV29" s="917"/>
      <c r="AW29" s="917"/>
      <c r="AX29" s="917"/>
      <c r="AY29" s="917"/>
      <c r="AZ29" s="918" t="s">
        <v>585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400</v>
      </c>
      <c r="C30" s="842"/>
      <c r="D30" s="842"/>
      <c r="E30" s="842"/>
      <c r="F30" s="842"/>
      <c r="G30" s="842"/>
      <c r="H30" s="842"/>
      <c r="I30" s="842"/>
      <c r="J30" s="842"/>
      <c r="K30" s="842"/>
      <c r="L30" s="842"/>
      <c r="M30" s="842"/>
      <c r="N30" s="842"/>
      <c r="O30" s="842"/>
      <c r="P30" s="843"/>
      <c r="Q30" s="844">
        <v>927</v>
      </c>
      <c r="R30" s="845"/>
      <c r="S30" s="845"/>
      <c r="T30" s="845"/>
      <c r="U30" s="845"/>
      <c r="V30" s="845">
        <v>907</v>
      </c>
      <c r="W30" s="845"/>
      <c r="X30" s="845"/>
      <c r="Y30" s="845"/>
      <c r="Z30" s="845"/>
      <c r="AA30" s="845">
        <v>20</v>
      </c>
      <c r="AB30" s="845"/>
      <c r="AC30" s="845"/>
      <c r="AD30" s="845"/>
      <c r="AE30" s="846"/>
      <c r="AF30" s="847">
        <v>20</v>
      </c>
      <c r="AG30" s="848"/>
      <c r="AH30" s="848"/>
      <c r="AI30" s="848"/>
      <c r="AJ30" s="849"/>
      <c r="AK30" s="916">
        <v>156</v>
      </c>
      <c r="AL30" s="917"/>
      <c r="AM30" s="917"/>
      <c r="AN30" s="917"/>
      <c r="AO30" s="917"/>
      <c r="AP30" s="917" t="s">
        <v>585</v>
      </c>
      <c r="AQ30" s="917"/>
      <c r="AR30" s="917"/>
      <c r="AS30" s="917"/>
      <c r="AT30" s="917"/>
      <c r="AU30" s="917" t="s">
        <v>585</v>
      </c>
      <c r="AV30" s="917"/>
      <c r="AW30" s="917"/>
      <c r="AX30" s="917"/>
      <c r="AY30" s="917"/>
      <c r="AZ30" s="918" t="s">
        <v>585</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401</v>
      </c>
      <c r="C31" s="842"/>
      <c r="D31" s="842"/>
      <c r="E31" s="842"/>
      <c r="F31" s="842"/>
      <c r="G31" s="842"/>
      <c r="H31" s="842"/>
      <c r="I31" s="842"/>
      <c r="J31" s="842"/>
      <c r="K31" s="842"/>
      <c r="L31" s="842"/>
      <c r="M31" s="842"/>
      <c r="N31" s="842"/>
      <c r="O31" s="842"/>
      <c r="P31" s="843"/>
      <c r="Q31" s="844">
        <v>643</v>
      </c>
      <c r="R31" s="845"/>
      <c r="S31" s="845"/>
      <c r="T31" s="845"/>
      <c r="U31" s="845"/>
      <c r="V31" s="845">
        <v>587</v>
      </c>
      <c r="W31" s="845"/>
      <c r="X31" s="845"/>
      <c r="Y31" s="845"/>
      <c r="Z31" s="845"/>
      <c r="AA31" s="845">
        <v>56</v>
      </c>
      <c r="AB31" s="845"/>
      <c r="AC31" s="845"/>
      <c r="AD31" s="845"/>
      <c r="AE31" s="846"/>
      <c r="AF31" s="847">
        <v>1866</v>
      </c>
      <c r="AG31" s="848"/>
      <c r="AH31" s="848"/>
      <c r="AI31" s="848"/>
      <c r="AJ31" s="849"/>
      <c r="AK31" s="916">
        <v>181</v>
      </c>
      <c r="AL31" s="917"/>
      <c r="AM31" s="917"/>
      <c r="AN31" s="917"/>
      <c r="AO31" s="917"/>
      <c r="AP31" s="917">
        <v>201</v>
      </c>
      <c r="AQ31" s="917"/>
      <c r="AR31" s="917"/>
      <c r="AS31" s="917"/>
      <c r="AT31" s="917"/>
      <c r="AU31" s="917">
        <v>147</v>
      </c>
      <c r="AV31" s="917"/>
      <c r="AW31" s="917"/>
      <c r="AX31" s="917"/>
      <c r="AY31" s="917"/>
      <c r="AZ31" s="918" t="s">
        <v>585</v>
      </c>
      <c r="BA31" s="918"/>
      <c r="BB31" s="918"/>
      <c r="BC31" s="918"/>
      <c r="BD31" s="918"/>
      <c r="BE31" s="914" t="s">
        <v>402</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403</v>
      </c>
      <c r="C32" s="842"/>
      <c r="D32" s="842"/>
      <c r="E32" s="842"/>
      <c r="F32" s="842"/>
      <c r="G32" s="842"/>
      <c r="H32" s="842"/>
      <c r="I32" s="842"/>
      <c r="J32" s="842"/>
      <c r="K32" s="842"/>
      <c r="L32" s="842"/>
      <c r="M32" s="842"/>
      <c r="N32" s="842"/>
      <c r="O32" s="842"/>
      <c r="P32" s="843"/>
      <c r="Q32" s="844">
        <v>2983</v>
      </c>
      <c r="R32" s="845"/>
      <c r="S32" s="845"/>
      <c r="T32" s="845"/>
      <c r="U32" s="845"/>
      <c r="V32" s="845">
        <v>2793</v>
      </c>
      <c r="W32" s="845"/>
      <c r="X32" s="845"/>
      <c r="Y32" s="845"/>
      <c r="Z32" s="845"/>
      <c r="AA32" s="845">
        <v>190</v>
      </c>
      <c r="AB32" s="845"/>
      <c r="AC32" s="845"/>
      <c r="AD32" s="845"/>
      <c r="AE32" s="846"/>
      <c r="AF32" s="847">
        <v>1361</v>
      </c>
      <c r="AG32" s="848"/>
      <c r="AH32" s="848"/>
      <c r="AI32" s="848"/>
      <c r="AJ32" s="849"/>
      <c r="AK32" s="916">
        <v>237</v>
      </c>
      <c r="AL32" s="917"/>
      <c r="AM32" s="917"/>
      <c r="AN32" s="917"/>
      <c r="AO32" s="917"/>
      <c r="AP32" s="917">
        <v>2156</v>
      </c>
      <c r="AQ32" s="917"/>
      <c r="AR32" s="917"/>
      <c r="AS32" s="917"/>
      <c r="AT32" s="917"/>
      <c r="AU32" s="917">
        <v>1115</v>
      </c>
      <c r="AV32" s="917"/>
      <c r="AW32" s="917"/>
      <c r="AX32" s="917"/>
      <c r="AY32" s="917"/>
      <c r="AZ32" s="918" t="s">
        <v>585</v>
      </c>
      <c r="BA32" s="918"/>
      <c r="BB32" s="918"/>
      <c r="BC32" s="918"/>
      <c r="BD32" s="918"/>
      <c r="BE32" s="914" t="s">
        <v>402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386</v>
      </c>
      <c r="B63" s="876" t="s">
        <v>405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3625</v>
      </c>
      <c r="AG63" s="928"/>
      <c r="AH63" s="928"/>
      <c r="AI63" s="928"/>
      <c r="AJ63" s="929"/>
      <c r="AK63" s="930"/>
      <c r="AL63" s="925"/>
      <c r="AM63" s="925"/>
      <c r="AN63" s="925"/>
      <c r="AO63" s="925"/>
      <c r="AP63" s="928">
        <v>2357</v>
      </c>
      <c r="AQ63" s="928"/>
      <c r="AR63" s="928"/>
      <c r="AS63" s="928"/>
      <c r="AT63" s="928"/>
      <c r="AU63" s="928">
        <v>1262</v>
      </c>
      <c r="AV63" s="928"/>
      <c r="AW63" s="928"/>
      <c r="AX63" s="928"/>
      <c r="AY63" s="928"/>
      <c r="AZ63" s="932"/>
      <c r="BA63" s="932"/>
      <c r="BB63" s="932"/>
      <c r="BC63" s="932"/>
      <c r="BD63" s="932"/>
      <c r="BE63" s="933"/>
      <c r="BF63" s="933"/>
      <c r="BG63" s="933"/>
      <c r="BH63" s="933"/>
      <c r="BI63" s="934"/>
      <c r="BJ63" s="935" t="s">
        <v>128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406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407</v>
      </c>
      <c r="B66" s="827"/>
      <c r="C66" s="827"/>
      <c r="D66" s="827"/>
      <c r="E66" s="827"/>
      <c r="F66" s="827"/>
      <c r="G66" s="827"/>
      <c r="H66" s="827"/>
      <c r="I66" s="827"/>
      <c r="J66" s="827"/>
      <c r="K66" s="827"/>
      <c r="L66" s="827"/>
      <c r="M66" s="827"/>
      <c r="N66" s="827"/>
      <c r="O66" s="827"/>
      <c r="P66" s="828"/>
      <c r="Q66" s="803" t="s">
        <v>408</v>
      </c>
      <c r="R66" s="804"/>
      <c r="S66" s="804"/>
      <c r="T66" s="804"/>
      <c r="U66" s="805"/>
      <c r="V66" s="803" t="s">
        <v>391</v>
      </c>
      <c r="W66" s="804"/>
      <c r="X66" s="804"/>
      <c r="Y66" s="804"/>
      <c r="Z66" s="805"/>
      <c r="AA66" s="803" t="s">
        <v>409</v>
      </c>
      <c r="AB66" s="804"/>
      <c r="AC66" s="804"/>
      <c r="AD66" s="804"/>
      <c r="AE66" s="805"/>
      <c r="AF66" s="938" t="s">
        <v>393</v>
      </c>
      <c r="AG66" s="899"/>
      <c r="AH66" s="899"/>
      <c r="AI66" s="899"/>
      <c r="AJ66" s="939"/>
      <c r="AK66" s="803" t="s">
        <v>410</v>
      </c>
      <c r="AL66" s="827"/>
      <c r="AM66" s="827"/>
      <c r="AN66" s="827"/>
      <c r="AO66" s="828"/>
      <c r="AP66" s="803" t="s">
        <v>411</v>
      </c>
      <c r="AQ66" s="804"/>
      <c r="AR66" s="804"/>
      <c r="AS66" s="804"/>
      <c r="AT66" s="805"/>
      <c r="AU66" s="803" t="s">
        <v>412</v>
      </c>
      <c r="AV66" s="804"/>
      <c r="AW66" s="804"/>
      <c r="AX66" s="804"/>
      <c r="AY66" s="805"/>
      <c r="AZ66" s="803" t="s">
        <v>374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566</v>
      </c>
      <c r="C68" s="956"/>
      <c r="D68" s="956"/>
      <c r="E68" s="956"/>
      <c r="F68" s="956"/>
      <c r="G68" s="956"/>
      <c r="H68" s="956"/>
      <c r="I68" s="956"/>
      <c r="J68" s="956"/>
      <c r="K68" s="956"/>
      <c r="L68" s="956"/>
      <c r="M68" s="956"/>
      <c r="N68" s="956"/>
      <c r="O68" s="956"/>
      <c r="P68" s="957"/>
      <c r="Q68" s="958">
        <v>21968</v>
      </c>
      <c r="R68" s="952"/>
      <c r="S68" s="952"/>
      <c r="T68" s="952"/>
      <c r="U68" s="952"/>
      <c r="V68" s="952">
        <v>21813</v>
      </c>
      <c r="W68" s="952"/>
      <c r="X68" s="952"/>
      <c r="Y68" s="952"/>
      <c r="Z68" s="952"/>
      <c r="AA68" s="952">
        <v>155</v>
      </c>
      <c r="AB68" s="952"/>
      <c r="AC68" s="952"/>
      <c r="AD68" s="952"/>
      <c r="AE68" s="952"/>
      <c r="AF68" s="952">
        <v>155</v>
      </c>
      <c r="AG68" s="952"/>
      <c r="AH68" s="952"/>
      <c r="AI68" s="952"/>
      <c r="AJ68" s="952"/>
      <c r="AK68" s="952">
        <v>90</v>
      </c>
      <c r="AL68" s="952"/>
      <c r="AM68" s="952"/>
      <c r="AN68" s="952"/>
      <c r="AO68" s="952"/>
      <c r="AP68" s="952" t="s">
        <v>585</v>
      </c>
      <c r="AQ68" s="952"/>
      <c r="AR68" s="952"/>
      <c r="AS68" s="952"/>
      <c r="AT68" s="952"/>
      <c r="AU68" s="952" t="s">
        <v>585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567</v>
      </c>
      <c r="C69" s="960"/>
      <c r="D69" s="960"/>
      <c r="E69" s="960"/>
      <c r="F69" s="960"/>
      <c r="G69" s="960"/>
      <c r="H69" s="960"/>
      <c r="I69" s="960"/>
      <c r="J69" s="960"/>
      <c r="K69" s="960"/>
      <c r="L69" s="960"/>
      <c r="M69" s="960"/>
      <c r="N69" s="960"/>
      <c r="O69" s="960"/>
      <c r="P69" s="961"/>
      <c r="Q69" s="962">
        <v>192</v>
      </c>
      <c r="R69" s="917"/>
      <c r="S69" s="917"/>
      <c r="T69" s="917"/>
      <c r="U69" s="917"/>
      <c r="V69" s="917">
        <v>133</v>
      </c>
      <c r="W69" s="917"/>
      <c r="X69" s="917"/>
      <c r="Y69" s="917"/>
      <c r="Z69" s="917"/>
      <c r="AA69" s="917">
        <v>58</v>
      </c>
      <c r="AB69" s="917"/>
      <c r="AC69" s="917"/>
      <c r="AD69" s="917"/>
      <c r="AE69" s="917"/>
      <c r="AF69" s="917">
        <v>58</v>
      </c>
      <c r="AG69" s="917"/>
      <c r="AH69" s="917"/>
      <c r="AI69" s="917"/>
      <c r="AJ69" s="917"/>
      <c r="AK69" s="917" t="s">
        <v>585</v>
      </c>
      <c r="AL69" s="917"/>
      <c r="AM69" s="917"/>
      <c r="AN69" s="917"/>
      <c r="AO69" s="917"/>
      <c r="AP69" s="917" t="s">
        <v>585</v>
      </c>
      <c r="AQ69" s="917"/>
      <c r="AR69" s="917"/>
      <c r="AS69" s="917"/>
      <c r="AT69" s="917"/>
      <c r="AU69" s="917" t="s">
        <v>585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568</v>
      </c>
      <c r="C70" s="960"/>
      <c r="D70" s="960"/>
      <c r="E70" s="960"/>
      <c r="F70" s="960"/>
      <c r="G70" s="960"/>
      <c r="H70" s="960"/>
      <c r="I70" s="960"/>
      <c r="J70" s="960"/>
      <c r="K70" s="960"/>
      <c r="L70" s="960"/>
      <c r="M70" s="960"/>
      <c r="N70" s="960"/>
      <c r="O70" s="960"/>
      <c r="P70" s="961"/>
      <c r="Q70" s="962">
        <v>76</v>
      </c>
      <c r="R70" s="917"/>
      <c r="S70" s="917"/>
      <c r="T70" s="917"/>
      <c r="U70" s="917"/>
      <c r="V70" s="917">
        <v>71</v>
      </c>
      <c r="W70" s="917"/>
      <c r="X70" s="917"/>
      <c r="Y70" s="917"/>
      <c r="Z70" s="917"/>
      <c r="AA70" s="917">
        <v>5</v>
      </c>
      <c r="AB70" s="917"/>
      <c r="AC70" s="917"/>
      <c r="AD70" s="917"/>
      <c r="AE70" s="917"/>
      <c r="AF70" s="917">
        <v>5</v>
      </c>
      <c r="AG70" s="917"/>
      <c r="AH70" s="917"/>
      <c r="AI70" s="917"/>
      <c r="AJ70" s="917"/>
      <c r="AK70" s="917">
        <v>1</v>
      </c>
      <c r="AL70" s="917"/>
      <c r="AM70" s="917"/>
      <c r="AN70" s="917"/>
      <c r="AO70" s="917"/>
      <c r="AP70" s="917" t="s">
        <v>585</v>
      </c>
      <c r="AQ70" s="917"/>
      <c r="AR70" s="917"/>
      <c r="AS70" s="917"/>
      <c r="AT70" s="917"/>
      <c r="AU70" s="917" t="s">
        <v>585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569</v>
      </c>
      <c r="C71" s="960"/>
      <c r="D71" s="960"/>
      <c r="E71" s="960"/>
      <c r="F71" s="960"/>
      <c r="G71" s="960"/>
      <c r="H71" s="960"/>
      <c r="I71" s="960"/>
      <c r="J71" s="960"/>
      <c r="K71" s="960"/>
      <c r="L71" s="960"/>
      <c r="M71" s="960"/>
      <c r="N71" s="960"/>
      <c r="O71" s="960"/>
      <c r="P71" s="961"/>
      <c r="Q71" s="962">
        <v>111</v>
      </c>
      <c r="R71" s="917"/>
      <c r="S71" s="917"/>
      <c r="T71" s="917"/>
      <c r="U71" s="917"/>
      <c r="V71" s="917">
        <v>74</v>
      </c>
      <c r="W71" s="917"/>
      <c r="X71" s="917"/>
      <c r="Y71" s="917"/>
      <c r="Z71" s="917"/>
      <c r="AA71" s="917">
        <v>38</v>
      </c>
      <c r="AB71" s="917"/>
      <c r="AC71" s="917"/>
      <c r="AD71" s="917"/>
      <c r="AE71" s="917"/>
      <c r="AF71" s="917">
        <v>38</v>
      </c>
      <c r="AG71" s="917"/>
      <c r="AH71" s="917"/>
      <c r="AI71" s="917"/>
      <c r="AJ71" s="917"/>
      <c r="AK71" s="917" t="s">
        <v>585</v>
      </c>
      <c r="AL71" s="917"/>
      <c r="AM71" s="917"/>
      <c r="AN71" s="917"/>
      <c r="AO71" s="917"/>
      <c r="AP71" s="917" t="s">
        <v>585</v>
      </c>
      <c r="AQ71" s="917"/>
      <c r="AR71" s="917"/>
      <c r="AS71" s="917"/>
      <c r="AT71" s="917"/>
      <c r="AU71" s="917" t="s">
        <v>585</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570</v>
      </c>
      <c r="C72" s="960"/>
      <c r="D72" s="960"/>
      <c r="E72" s="960"/>
      <c r="F72" s="960"/>
      <c r="G72" s="960"/>
      <c r="H72" s="960"/>
      <c r="I72" s="960"/>
      <c r="J72" s="960"/>
      <c r="K72" s="960"/>
      <c r="L72" s="960"/>
      <c r="M72" s="960"/>
      <c r="N72" s="960"/>
      <c r="O72" s="960"/>
      <c r="P72" s="961"/>
      <c r="Q72" s="962">
        <v>2548</v>
      </c>
      <c r="R72" s="917"/>
      <c r="S72" s="917"/>
      <c r="T72" s="917"/>
      <c r="U72" s="917"/>
      <c r="V72" s="917">
        <v>2213</v>
      </c>
      <c r="W72" s="917"/>
      <c r="X72" s="917"/>
      <c r="Y72" s="917"/>
      <c r="Z72" s="917"/>
      <c r="AA72" s="917">
        <v>335</v>
      </c>
      <c r="AB72" s="917"/>
      <c r="AC72" s="917"/>
      <c r="AD72" s="917"/>
      <c r="AE72" s="917"/>
      <c r="AF72" s="917">
        <v>335</v>
      </c>
      <c r="AG72" s="917"/>
      <c r="AH72" s="917"/>
      <c r="AI72" s="917"/>
      <c r="AJ72" s="917"/>
      <c r="AK72" s="917">
        <v>138</v>
      </c>
      <c r="AL72" s="917"/>
      <c r="AM72" s="917"/>
      <c r="AN72" s="917"/>
      <c r="AO72" s="917"/>
      <c r="AP72" s="917" t="s">
        <v>585</v>
      </c>
      <c r="AQ72" s="917"/>
      <c r="AR72" s="917"/>
      <c r="AS72" s="917"/>
      <c r="AT72" s="917"/>
      <c r="AU72" s="917" t="s">
        <v>585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571</v>
      </c>
      <c r="C73" s="960"/>
      <c r="D73" s="960"/>
      <c r="E73" s="960"/>
      <c r="F73" s="960"/>
      <c r="G73" s="960"/>
      <c r="H73" s="960"/>
      <c r="I73" s="960"/>
      <c r="J73" s="960"/>
      <c r="K73" s="960"/>
      <c r="L73" s="960"/>
      <c r="M73" s="960"/>
      <c r="N73" s="960"/>
      <c r="O73" s="960"/>
      <c r="P73" s="961"/>
      <c r="Q73" s="962">
        <v>659115</v>
      </c>
      <c r="R73" s="917"/>
      <c r="S73" s="917"/>
      <c r="T73" s="917"/>
      <c r="U73" s="917"/>
      <c r="V73" s="917">
        <v>635247</v>
      </c>
      <c r="W73" s="917"/>
      <c r="X73" s="917"/>
      <c r="Y73" s="917"/>
      <c r="Z73" s="917"/>
      <c r="AA73" s="917">
        <v>23868</v>
      </c>
      <c r="AB73" s="917"/>
      <c r="AC73" s="917"/>
      <c r="AD73" s="917"/>
      <c r="AE73" s="917"/>
      <c r="AF73" s="917">
        <v>23868</v>
      </c>
      <c r="AG73" s="917"/>
      <c r="AH73" s="917"/>
      <c r="AI73" s="917"/>
      <c r="AJ73" s="917"/>
      <c r="AK73" s="917">
        <v>3257</v>
      </c>
      <c r="AL73" s="917"/>
      <c r="AM73" s="917"/>
      <c r="AN73" s="917"/>
      <c r="AO73" s="917"/>
      <c r="AP73" s="917" t="s">
        <v>585</v>
      </c>
      <c r="AQ73" s="917"/>
      <c r="AR73" s="917"/>
      <c r="AS73" s="917"/>
      <c r="AT73" s="917"/>
      <c r="AU73" s="917" t="s">
        <v>585</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572</v>
      </c>
      <c r="C74" s="960"/>
      <c r="D74" s="960"/>
      <c r="E74" s="960"/>
      <c r="F74" s="960"/>
      <c r="G74" s="960"/>
      <c r="H74" s="960"/>
      <c r="I74" s="960"/>
      <c r="J74" s="960"/>
      <c r="K74" s="960"/>
      <c r="L74" s="960"/>
      <c r="M74" s="960"/>
      <c r="N74" s="960"/>
      <c r="O74" s="960"/>
      <c r="P74" s="961"/>
      <c r="Q74" s="962">
        <v>2973</v>
      </c>
      <c r="R74" s="917"/>
      <c r="S74" s="917"/>
      <c r="T74" s="917"/>
      <c r="U74" s="917"/>
      <c r="V74" s="917">
        <v>2894</v>
      </c>
      <c r="W74" s="917"/>
      <c r="X74" s="917"/>
      <c r="Y74" s="917"/>
      <c r="Z74" s="917"/>
      <c r="AA74" s="917">
        <v>79</v>
      </c>
      <c r="AB74" s="917"/>
      <c r="AC74" s="917"/>
      <c r="AD74" s="917"/>
      <c r="AE74" s="917"/>
      <c r="AF74" s="917">
        <v>78</v>
      </c>
      <c r="AG74" s="917"/>
      <c r="AH74" s="917"/>
      <c r="AI74" s="917"/>
      <c r="AJ74" s="917"/>
      <c r="AK74" s="917" t="s">
        <v>588</v>
      </c>
      <c r="AL74" s="917"/>
      <c r="AM74" s="917"/>
      <c r="AN74" s="917"/>
      <c r="AO74" s="917"/>
      <c r="AP74" s="917">
        <v>2464</v>
      </c>
      <c r="AQ74" s="917"/>
      <c r="AR74" s="917"/>
      <c r="AS74" s="917"/>
      <c r="AT74" s="917"/>
      <c r="AU74" s="917">
        <v>1605</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573</v>
      </c>
      <c r="C75" s="960"/>
      <c r="D75" s="960"/>
      <c r="E75" s="960"/>
      <c r="F75" s="960"/>
      <c r="G75" s="960"/>
      <c r="H75" s="960"/>
      <c r="I75" s="960"/>
      <c r="J75" s="960"/>
      <c r="K75" s="960"/>
      <c r="L75" s="960"/>
      <c r="M75" s="960"/>
      <c r="N75" s="960"/>
      <c r="O75" s="960"/>
      <c r="P75" s="961"/>
      <c r="Q75" s="965">
        <v>190</v>
      </c>
      <c r="R75" s="966"/>
      <c r="S75" s="966"/>
      <c r="T75" s="966"/>
      <c r="U75" s="916"/>
      <c r="V75" s="967">
        <v>181</v>
      </c>
      <c r="W75" s="966"/>
      <c r="X75" s="966"/>
      <c r="Y75" s="966"/>
      <c r="Z75" s="916"/>
      <c r="AA75" s="967">
        <v>9</v>
      </c>
      <c r="AB75" s="966"/>
      <c r="AC75" s="966"/>
      <c r="AD75" s="966"/>
      <c r="AE75" s="916"/>
      <c r="AF75" s="967">
        <v>9</v>
      </c>
      <c r="AG75" s="966"/>
      <c r="AH75" s="966"/>
      <c r="AI75" s="966"/>
      <c r="AJ75" s="916"/>
      <c r="AK75" s="967" t="s">
        <v>586</v>
      </c>
      <c r="AL75" s="966"/>
      <c r="AM75" s="966"/>
      <c r="AN75" s="966"/>
      <c r="AO75" s="916"/>
      <c r="AP75" s="967">
        <v>5</v>
      </c>
      <c r="AQ75" s="966"/>
      <c r="AR75" s="966"/>
      <c r="AS75" s="966"/>
      <c r="AT75" s="916"/>
      <c r="AU75" s="967">
        <v>4</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574</v>
      </c>
      <c r="C76" s="960"/>
      <c r="D76" s="960"/>
      <c r="E76" s="960"/>
      <c r="F76" s="960"/>
      <c r="G76" s="960"/>
      <c r="H76" s="960"/>
      <c r="I76" s="960"/>
      <c r="J76" s="960"/>
      <c r="K76" s="960"/>
      <c r="L76" s="960"/>
      <c r="M76" s="960"/>
      <c r="N76" s="960"/>
      <c r="O76" s="960"/>
      <c r="P76" s="961"/>
      <c r="Q76" s="965">
        <v>17</v>
      </c>
      <c r="R76" s="966"/>
      <c r="S76" s="966"/>
      <c r="T76" s="966"/>
      <c r="U76" s="916"/>
      <c r="V76" s="967">
        <v>14</v>
      </c>
      <c r="W76" s="966"/>
      <c r="X76" s="966"/>
      <c r="Y76" s="966"/>
      <c r="Z76" s="916"/>
      <c r="AA76" s="967">
        <v>3</v>
      </c>
      <c r="AB76" s="966"/>
      <c r="AC76" s="966"/>
      <c r="AD76" s="966"/>
      <c r="AE76" s="916"/>
      <c r="AF76" s="967">
        <v>3</v>
      </c>
      <c r="AG76" s="966"/>
      <c r="AH76" s="966"/>
      <c r="AI76" s="966"/>
      <c r="AJ76" s="916"/>
      <c r="AK76" s="967">
        <v>5</v>
      </c>
      <c r="AL76" s="966"/>
      <c r="AM76" s="966"/>
      <c r="AN76" s="966"/>
      <c r="AO76" s="916"/>
      <c r="AP76" s="967" t="s">
        <v>583</v>
      </c>
      <c r="AQ76" s="966"/>
      <c r="AR76" s="966"/>
      <c r="AS76" s="966"/>
      <c r="AT76" s="916"/>
      <c r="AU76" s="967" t="s">
        <v>583</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575</v>
      </c>
      <c r="C77" s="960"/>
      <c r="D77" s="960"/>
      <c r="E77" s="960"/>
      <c r="F77" s="960"/>
      <c r="G77" s="960"/>
      <c r="H77" s="960"/>
      <c r="I77" s="960"/>
      <c r="J77" s="960"/>
      <c r="K77" s="960"/>
      <c r="L77" s="960"/>
      <c r="M77" s="960"/>
      <c r="N77" s="960"/>
      <c r="O77" s="960"/>
      <c r="P77" s="961"/>
      <c r="Q77" s="965">
        <v>2835</v>
      </c>
      <c r="R77" s="966"/>
      <c r="S77" s="966"/>
      <c r="T77" s="966"/>
      <c r="U77" s="916"/>
      <c r="V77" s="967">
        <v>2697</v>
      </c>
      <c r="W77" s="966"/>
      <c r="X77" s="966"/>
      <c r="Y77" s="966"/>
      <c r="Z77" s="916"/>
      <c r="AA77" s="967">
        <v>138</v>
      </c>
      <c r="AB77" s="966"/>
      <c r="AC77" s="966"/>
      <c r="AD77" s="966"/>
      <c r="AE77" s="916"/>
      <c r="AF77" s="967">
        <v>83</v>
      </c>
      <c r="AG77" s="966"/>
      <c r="AH77" s="966"/>
      <c r="AI77" s="966"/>
      <c r="AJ77" s="916"/>
      <c r="AK77" s="967" t="s">
        <v>587</v>
      </c>
      <c r="AL77" s="966"/>
      <c r="AM77" s="966"/>
      <c r="AN77" s="966"/>
      <c r="AO77" s="916"/>
      <c r="AP77" s="967" t="s">
        <v>587</v>
      </c>
      <c r="AQ77" s="966"/>
      <c r="AR77" s="966"/>
      <c r="AS77" s="966"/>
      <c r="AT77" s="916"/>
      <c r="AU77" s="967" t="s">
        <v>587</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576</v>
      </c>
      <c r="C78" s="960"/>
      <c r="D78" s="960"/>
      <c r="E78" s="960"/>
      <c r="F78" s="960"/>
      <c r="G78" s="960"/>
      <c r="H78" s="960"/>
      <c r="I78" s="960"/>
      <c r="J78" s="960"/>
      <c r="K78" s="960"/>
      <c r="L78" s="960"/>
      <c r="M78" s="960"/>
      <c r="N78" s="960"/>
      <c r="O78" s="960"/>
      <c r="P78" s="961"/>
      <c r="Q78" s="962">
        <v>150</v>
      </c>
      <c r="R78" s="917"/>
      <c r="S78" s="917"/>
      <c r="T78" s="917"/>
      <c r="U78" s="917"/>
      <c r="V78" s="917">
        <v>95</v>
      </c>
      <c r="W78" s="917"/>
      <c r="X78" s="917"/>
      <c r="Y78" s="917"/>
      <c r="Z78" s="917"/>
      <c r="AA78" s="917">
        <v>55</v>
      </c>
      <c r="AB78" s="917"/>
      <c r="AC78" s="917"/>
      <c r="AD78" s="917"/>
      <c r="AE78" s="917"/>
      <c r="AF78" s="917" t="s">
        <v>587</v>
      </c>
      <c r="AG78" s="917"/>
      <c r="AH78" s="917"/>
      <c r="AI78" s="917"/>
      <c r="AJ78" s="917"/>
      <c r="AK78" s="917" t="s">
        <v>587</v>
      </c>
      <c r="AL78" s="917"/>
      <c r="AM78" s="917"/>
      <c r="AN78" s="917"/>
      <c r="AO78" s="917"/>
      <c r="AP78" s="917">
        <v>94</v>
      </c>
      <c r="AQ78" s="917"/>
      <c r="AR78" s="917"/>
      <c r="AS78" s="917"/>
      <c r="AT78" s="917"/>
      <c r="AU78" s="917">
        <v>53</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577</v>
      </c>
      <c r="C79" s="960"/>
      <c r="D79" s="960"/>
      <c r="E79" s="960"/>
      <c r="F79" s="960"/>
      <c r="G79" s="960"/>
      <c r="H79" s="960"/>
      <c r="I79" s="960"/>
      <c r="J79" s="960"/>
      <c r="K79" s="960"/>
      <c r="L79" s="960"/>
      <c r="M79" s="960"/>
      <c r="N79" s="960"/>
      <c r="O79" s="960"/>
      <c r="P79" s="961"/>
      <c r="Q79" s="962">
        <v>2384</v>
      </c>
      <c r="R79" s="917"/>
      <c r="S79" s="917"/>
      <c r="T79" s="917"/>
      <c r="U79" s="917"/>
      <c r="V79" s="917">
        <v>2316</v>
      </c>
      <c r="W79" s="917"/>
      <c r="X79" s="917"/>
      <c r="Y79" s="917"/>
      <c r="Z79" s="917"/>
      <c r="AA79" s="917">
        <v>68</v>
      </c>
      <c r="AB79" s="917"/>
      <c r="AC79" s="917"/>
      <c r="AD79" s="917"/>
      <c r="AE79" s="917"/>
      <c r="AF79" s="917" t="s">
        <v>587</v>
      </c>
      <c r="AG79" s="917"/>
      <c r="AH79" s="917"/>
      <c r="AI79" s="917"/>
      <c r="AJ79" s="917"/>
      <c r="AK79" s="917" t="s">
        <v>587</v>
      </c>
      <c r="AL79" s="917"/>
      <c r="AM79" s="917"/>
      <c r="AN79" s="917"/>
      <c r="AO79" s="917"/>
      <c r="AP79" s="917">
        <v>1049</v>
      </c>
      <c r="AQ79" s="917"/>
      <c r="AR79" s="917"/>
      <c r="AS79" s="917"/>
      <c r="AT79" s="917"/>
      <c r="AU79" s="917">
        <v>578</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578</v>
      </c>
      <c r="C80" s="960"/>
      <c r="D80" s="960"/>
      <c r="E80" s="960"/>
      <c r="F80" s="960"/>
      <c r="G80" s="960"/>
      <c r="H80" s="960"/>
      <c r="I80" s="960"/>
      <c r="J80" s="960"/>
      <c r="K80" s="960"/>
      <c r="L80" s="960"/>
      <c r="M80" s="960"/>
      <c r="N80" s="960"/>
      <c r="O80" s="960"/>
      <c r="P80" s="961"/>
      <c r="Q80" s="962">
        <v>301</v>
      </c>
      <c r="R80" s="917"/>
      <c r="S80" s="917"/>
      <c r="T80" s="917"/>
      <c r="U80" s="917"/>
      <c r="V80" s="917">
        <v>286</v>
      </c>
      <c r="W80" s="917"/>
      <c r="X80" s="917"/>
      <c r="Y80" s="917"/>
      <c r="Z80" s="917"/>
      <c r="AA80" s="917">
        <v>15</v>
      </c>
      <c r="AB80" s="917"/>
      <c r="AC80" s="917"/>
      <c r="AD80" s="917"/>
      <c r="AE80" s="917"/>
      <c r="AF80" s="917" t="s">
        <v>587</v>
      </c>
      <c r="AG80" s="917"/>
      <c r="AH80" s="917"/>
      <c r="AI80" s="917"/>
      <c r="AJ80" s="917"/>
      <c r="AK80" s="917" t="s">
        <v>587</v>
      </c>
      <c r="AL80" s="917"/>
      <c r="AM80" s="917"/>
      <c r="AN80" s="917"/>
      <c r="AO80" s="917"/>
      <c r="AP80" s="917">
        <v>116</v>
      </c>
      <c r="AQ80" s="917"/>
      <c r="AR80" s="917"/>
      <c r="AS80" s="917"/>
      <c r="AT80" s="917"/>
      <c r="AU80" s="917">
        <v>72</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t="s">
        <v>579</v>
      </c>
      <c r="C81" s="960"/>
      <c r="D81" s="960"/>
      <c r="E81" s="960"/>
      <c r="F81" s="960"/>
      <c r="G81" s="960"/>
      <c r="H81" s="960"/>
      <c r="I81" s="960"/>
      <c r="J81" s="960"/>
      <c r="K81" s="960"/>
      <c r="L81" s="960"/>
      <c r="M81" s="960"/>
      <c r="N81" s="960"/>
      <c r="O81" s="960"/>
      <c r="P81" s="961"/>
      <c r="Q81" s="962">
        <v>78</v>
      </c>
      <c r="R81" s="917"/>
      <c r="S81" s="917"/>
      <c r="T81" s="917"/>
      <c r="U81" s="917"/>
      <c r="V81" s="917">
        <v>74</v>
      </c>
      <c r="W81" s="917"/>
      <c r="X81" s="917"/>
      <c r="Y81" s="917"/>
      <c r="Z81" s="917"/>
      <c r="AA81" s="917">
        <v>4</v>
      </c>
      <c r="AB81" s="917"/>
      <c r="AC81" s="917"/>
      <c r="AD81" s="917"/>
      <c r="AE81" s="917"/>
      <c r="AF81" s="917">
        <v>4</v>
      </c>
      <c r="AG81" s="917"/>
      <c r="AH81" s="917"/>
      <c r="AI81" s="917"/>
      <c r="AJ81" s="917"/>
      <c r="AK81" s="917" t="s">
        <v>587</v>
      </c>
      <c r="AL81" s="917"/>
      <c r="AM81" s="917"/>
      <c r="AN81" s="917"/>
      <c r="AO81" s="917"/>
      <c r="AP81" s="917" t="s">
        <v>587</v>
      </c>
      <c r="AQ81" s="917"/>
      <c r="AR81" s="917"/>
      <c r="AS81" s="917"/>
      <c r="AT81" s="917"/>
      <c r="AU81" s="917" t="s">
        <v>587</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t="s">
        <v>580</v>
      </c>
      <c r="C82" s="960"/>
      <c r="D82" s="960"/>
      <c r="E82" s="960"/>
      <c r="F82" s="960"/>
      <c r="G82" s="960"/>
      <c r="H82" s="960"/>
      <c r="I82" s="960"/>
      <c r="J82" s="960"/>
      <c r="K82" s="960"/>
      <c r="L82" s="960"/>
      <c r="M82" s="960"/>
      <c r="N82" s="960"/>
      <c r="O82" s="960"/>
      <c r="P82" s="961"/>
      <c r="Q82" s="962">
        <v>180</v>
      </c>
      <c r="R82" s="917"/>
      <c r="S82" s="917"/>
      <c r="T82" s="917"/>
      <c r="U82" s="917"/>
      <c r="V82" s="917">
        <v>175</v>
      </c>
      <c r="W82" s="917"/>
      <c r="X82" s="917"/>
      <c r="Y82" s="917"/>
      <c r="Z82" s="917"/>
      <c r="AA82" s="917">
        <v>5</v>
      </c>
      <c r="AB82" s="917"/>
      <c r="AC82" s="917"/>
      <c r="AD82" s="917"/>
      <c r="AE82" s="917"/>
      <c r="AF82" s="917">
        <v>5</v>
      </c>
      <c r="AG82" s="917"/>
      <c r="AH82" s="917"/>
      <c r="AI82" s="917"/>
      <c r="AJ82" s="917"/>
      <c r="AK82" s="917">
        <v>17</v>
      </c>
      <c r="AL82" s="917"/>
      <c r="AM82" s="917"/>
      <c r="AN82" s="917"/>
      <c r="AO82" s="917"/>
      <c r="AP82" s="917" t="s">
        <v>584</v>
      </c>
      <c r="AQ82" s="917"/>
      <c r="AR82" s="917"/>
      <c r="AS82" s="917"/>
      <c r="AT82" s="917"/>
      <c r="AU82" s="917" t="s">
        <v>584</v>
      </c>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t="s">
        <v>581</v>
      </c>
      <c r="C83" s="960"/>
      <c r="D83" s="960"/>
      <c r="E83" s="960"/>
      <c r="F83" s="960"/>
      <c r="G83" s="960"/>
      <c r="H83" s="960"/>
      <c r="I83" s="960"/>
      <c r="J83" s="960"/>
      <c r="K83" s="960"/>
      <c r="L83" s="960"/>
      <c r="M83" s="960"/>
      <c r="N83" s="960"/>
      <c r="O83" s="960"/>
      <c r="P83" s="961"/>
      <c r="Q83" s="962">
        <v>3717</v>
      </c>
      <c r="R83" s="917"/>
      <c r="S83" s="917"/>
      <c r="T83" s="917"/>
      <c r="U83" s="917"/>
      <c r="V83" s="917">
        <v>3515</v>
      </c>
      <c r="W83" s="917"/>
      <c r="X83" s="917"/>
      <c r="Y83" s="917"/>
      <c r="Z83" s="917"/>
      <c r="AA83" s="917">
        <v>202</v>
      </c>
      <c r="AB83" s="917"/>
      <c r="AC83" s="917"/>
      <c r="AD83" s="917"/>
      <c r="AE83" s="917"/>
      <c r="AF83" s="917">
        <v>5054</v>
      </c>
      <c r="AG83" s="917"/>
      <c r="AH83" s="917"/>
      <c r="AI83" s="917"/>
      <c r="AJ83" s="917"/>
      <c r="AK83" s="917" t="s">
        <v>584</v>
      </c>
      <c r="AL83" s="917"/>
      <c r="AM83" s="917"/>
      <c r="AN83" s="917"/>
      <c r="AO83" s="917"/>
      <c r="AP83" s="917">
        <v>3358</v>
      </c>
      <c r="AQ83" s="917"/>
      <c r="AR83" s="917"/>
      <c r="AS83" s="917"/>
      <c r="AT83" s="917"/>
      <c r="AU83" s="917" t="s">
        <v>584</v>
      </c>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t="s">
        <v>582</v>
      </c>
      <c r="C84" s="960"/>
      <c r="D84" s="960"/>
      <c r="E84" s="960"/>
      <c r="F84" s="960"/>
      <c r="G84" s="960"/>
      <c r="H84" s="960"/>
      <c r="I84" s="960"/>
      <c r="J84" s="960"/>
      <c r="K84" s="960"/>
      <c r="L84" s="960"/>
      <c r="M84" s="960"/>
      <c r="N84" s="960"/>
      <c r="O84" s="960"/>
      <c r="P84" s="961"/>
      <c r="Q84" s="962">
        <v>539</v>
      </c>
      <c r="R84" s="917"/>
      <c r="S84" s="917"/>
      <c r="T84" s="917"/>
      <c r="U84" s="917"/>
      <c r="V84" s="917">
        <v>430</v>
      </c>
      <c r="W84" s="917"/>
      <c r="X84" s="917"/>
      <c r="Y84" s="917"/>
      <c r="Z84" s="917"/>
      <c r="AA84" s="917">
        <v>109</v>
      </c>
      <c r="AB84" s="917"/>
      <c r="AC84" s="917"/>
      <c r="AD84" s="917"/>
      <c r="AE84" s="917"/>
      <c r="AF84" s="917">
        <v>752</v>
      </c>
      <c r="AG84" s="917"/>
      <c r="AH84" s="917"/>
      <c r="AI84" s="917"/>
      <c r="AJ84" s="917"/>
      <c r="AK84" s="917">
        <v>2</v>
      </c>
      <c r="AL84" s="917"/>
      <c r="AM84" s="917"/>
      <c r="AN84" s="917"/>
      <c r="AO84" s="917"/>
      <c r="AP84" s="917" t="s">
        <v>589</v>
      </c>
      <c r="AQ84" s="917"/>
      <c r="AR84" s="917"/>
      <c r="AS84" s="917"/>
      <c r="AT84" s="917"/>
      <c r="AU84" s="917" t="s">
        <v>589</v>
      </c>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386</v>
      </c>
      <c r="B88" s="876" t="s">
        <v>413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30447</v>
      </c>
      <c r="AG88" s="928"/>
      <c r="AH88" s="928"/>
      <c r="AI88" s="928"/>
      <c r="AJ88" s="928"/>
      <c r="AK88" s="925"/>
      <c r="AL88" s="925"/>
      <c r="AM88" s="925"/>
      <c r="AN88" s="925"/>
      <c r="AO88" s="925"/>
      <c r="AP88" s="928">
        <v>7086</v>
      </c>
      <c r="AQ88" s="928"/>
      <c r="AR88" s="928"/>
      <c r="AS88" s="928"/>
      <c r="AT88" s="928"/>
      <c r="AU88" s="928">
        <v>2312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876" t="s">
        <v>414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422</v>
      </c>
      <c r="AB109" s="981"/>
      <c r="AC109" s="981"/>
      <c r="AD109" s="981"/>
      <c r="AE109" s="982"/>
      <c r="AF109" s="980" t="s">
        <v>423</v>
      </c>
      <c r="AG109" s="981"/>
      <c r="AH109" s="981"/>
      <c r="AI109" s="981"/>
      <c r="AJ109" s="982"/>
      <c r="AK109" s="980" t="s">
        <v>302</v>
      </c>
      <c r="AL109" s="981"/>
      <c r="AM109" s="981"/>
      <c r="AN109" s="981"/>
      <c r="AO109" s="982"/>
      <c r="AP109" s="980" t="s">
        <v>424</v>
      </c>
      <c r="AQ109" s="981"/>
      <c r="AR109" s="981"/>
      <c r="AS109" s="981"/>
      <c r="AT109" s="983"/>
      <c r="AU109" s="1000" t="s">
        <v>421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422</v>
      </c>
      <c r="BR109" s="981"/>
      <c r="BS109" s="981"/>
      <c r="BT109" s="981"/>
      <c r="BU109" s="982"/>
      <c r="BV109" s="980" t="s">
        <v>423</v>
      </c>
      <c r="BW109" s="981"/>
      <c r="BX109" s="981"/>
      <c r="BY109" s="981"/>
      <c r="BZ109" s="982"/>
      <c r="CA109" s="980" t="s">
        <v>302</v>
      </c>
      <c r="CB109" s="981"/>
      <c r="CC109" s="981"/>
      <c r="CD109" s="981"/>
      <c r="CE109" s="982"/>
      <c r="CF109" s="1001" t="s">
        <v>424</v>
      </c>
      <c r="CG109" s="1001"/>
      <c r="CH109" s="1001"/>
      <c r="CI109" s="1001"/>
      <c r="CJ109" s="1001"/>
      <c r="CK109" s="980" t="s">
        <v>425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422</v>
      </c>
      <c r="DH109" s="981"/>
      <c r="DI109" s="981"/>
      <c r="DJ109" s="981"/>
      <c r="DK109" s="982"/>
      <c r="DL109" s="980" t="s">
        <v>423</v>
      </c>
      <c r="DM109" s="981"/>
      <c r="DN109" s="981"/>
      <c r="DO109" s="981"/>
      <c r="DP109" s="982"/>
      <c r="DQ109" s="980" t="s">
        <v>302</v>
      </c>
      <c r="DR109" s="981"/>
      <c r="DS109" s="981"/>
      <c r="DT109" s="981"/>
      <c r="DU109" s="982"/>
      <c r="DV109" s="980" t="s">
        <v>424</v>
      </c>
      <c r="DW109" s="981"/>
      <c r="DX109" s="981"/>
      <c r="DY109" s="981"/>
      <c r="DZ109" s="983"/>
    </row>
    <row r="110" spans="1:131" s="248" customFormat="1" ht="26.25" customHeight="1" x14ac:dyDescent="0.15">
      <c r="A110" s="984" t="s">
        <v>426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1928413</v>
      </c>
      <c r="AB110" s="988"/>
      <c r="AC110" s="988"/>
      <c r="AD110" s="988"/>
      <c r="AE110" s="989"/>
      <c r="AF110" s="990">
        <v>1707334</v>
      </c>
      <c r="AG110" s="988"/>
      <c r="AH110" s="988"/>
      <c r="AI110" s="988"/>
      <c r="AJ110" s="989"/>
      <c r="AK110" s="990">
        <v>1594727</v>
      </c>
      <c r="AL110" s="988"/>
      <c r="AM110" s="988"/>
      <c r="AN110" s="988"/>
      <c r="AO110" s="989"/>
      <c r="AP110" s="991">
        <v>7.4</v>
      </c>
      <c r="AQ110" s="992"/>
      <c r="AR110" s="992"/>
      <c r="AS110" s="992"/>
      <c r="AT110" s="993"/>
      <c r="AU110" s="994" t="s">
        <v>73</v>
      </c>
      <c r="AV110" s="995"/>
      <c r="AW110" s="995"/>
      <c r="AX110" s="995"/>
      <c r="AY110" s="995"/>
      <c r="AZ110" s="1036" t="s">
        <v>427</v>
      </c>
      <c r="BA110" s="985"/>
      <c r="BB110" s="985"/>
      <c r="BC110" s="985"/>
      <c r="BD110" s="985"/>
      <c r="BE110" s="985"/>
      <c r="BF110" s="985"/>
      <c r="BG110" s="985"/>
      <c r="BH110" s="985"/>
      <c r="BI110" s="985"/>
      <c r="BJ110" s="985"/>
      <c r="BK110" s="985"/>
      <c r="BL110" s="985"/>
      <c r="BM110" s="985"/>
      <c r="BN110" s="985"/>
      <c r="BO110" s="985"/>
      <c r="BP110" s="986"/>
      <c r="BQ110" s="1022">
        <v>14547393</v>
      </c>
      <c r="BR110" s="1023"/>
      <c r="BS110" s="1023"/>
      <c r="BT110" s="1023"/>
      <c r="BU110" s="1023"/>
      <c r="BV110" s="1023">
        <v>13462059</v>
      </c>
      <c r="BW110" s="1023"/>
      <c r="BX110" s="1023"/>
      <c r="BY110" s="1023"/>
      <c r="BZ110" s="1023"/>
      <c r="CA110" s="1023">
        <v>13368032</v>
      </c>
      <c r="CB110" s="1023"/>
      <c r="CC110" s="1023"/>
      <c r="CD110" s="1023"/>
      <c r="CE110" s="1023"/>
      <c r="CF110" s="1037">
        <v>62.3</v>
      </c>
      <c r="CG110" s="1038"/>
      <c r="CH110" s="1038"/>
      <c r="CI110" s="1038"/>
      <c r="CJ110" s="1038"/>
      <c r="CK110" s="1039" t="s">
        <v>428</v>
      </c>
      <c r="CL110" s="1040"/>
      <c r="CM110" s="1019" t="s">
        <v>429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128</v>
      </c>
      <c r="DH110" s="1023"/>
      <c r="DI110" s="1023"/>
      <c r="DJ110" s="1023"/>
      <c r="DK110" s="1023"/>
      <c r="DL110" s="1023" t="s">
        <v>128</v>
      </c>
      <c r="DM110" s="1023"/>
      <c r="DN110" s="1023"/>
      <c r="DO110" s="1023"/>
      <c r="DP110" s="1023"/>
      <c r="DQ110" s="1023" t="s">
        <v>128</v>
      </c>
      <c r="DR110" s="1023"/>
      <c r="DS110" s="1023"/>
      <c r="DT110" s="1023"/>
      <c r="DU110" s="1023"/>
      <c r="DV110" s="1024" t="s">
        <v>128</v>
      </c>
      <c r="DW110" s="1024"/>
      <c r="DX110" s="1024"/>
      <c r="DY110" s="1024"/>
      <c r="DZ110" s="1025"/>
    </row>
    <row r="111" spans="1:131" s="248" customFormat="1" ht="26.25" customHeight="1" x14ac:dyDescent="0.15">
      <c r="A111" s="1026" t="s">
        <v>430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128</v>
      </c>
      <c r="AB111" s="1030"/>
      <c r="AC111" s="1030"/>
      <c r="AD111" s="1030"/>
      <c r="AE111" s="1031"/>
      <c r="AF111" s="1032" t="s">
        <v>128</v>
      </c>
      <c r="AG111" s="1030"/>
      <c r="AH111" s="1030"/>
      <c r="AI111" s="1030"/>
      <c r="AJ111" s="1031"/>
      <c r="AK111" s="1032" t="s">
        <v>128</v>
      </c>
      <c r="AL111" s="1030"/>
      <c r="AM111" s="1030"/>
      <c r="AN111" s="1030"/>
      <c r="AO111" s="1031"/>
      <c r="AP111" s="1033" t="s">
        <v>128</v>
      </c>
      <c r="AQ111" s="1034"/>
      <c r="AR111" s="1034"/>
      <c r="AS111" s="1034"/>
      <c r="AT111" s="1035"/>
      <c r="AU111" s="996"/>
      <c r="AV111" s="997"/>
      <c r="AW111" s="997"/>
      <c r="AX111" s="997"/>
      <c r="AY111" s="997"/>
      <c r="AZ111" s="1045" t="s">
        <v>431</v>
      </c>
      <c r="BA111" s="1046"/>
      <c r="BB111" s="1046"/>
      <c r="BC111" s="1046"/>
      <c r="BD111" s="1046"/>
      <c r="BE111" s="1046"/>
      <c r="BF111" s="1046"/>
      <c r="BG111" s="1046"/>
      <c r="BH111" s="1046"/>
      <c r="BI111" s="1046"/>
      <c r="BJ111" s="1046"/>
      <c r="BK111" s="1046"/>
      <c r="BL111" s="1046"/>
      <c r="BM111" s="1046"/>
      <c r="BN111" s="1046"/>
      <c r="BO111" s="1046"/>
      <c r="BP111" s="1047"/>
      <c r="BQ111" s="1015">
        <v>6624146</v>
      </c>
      <c r="BR111" s="1016"/>
      <c r="BS111" s="1016"/>
      <c r="BT111" s="1016"/>
      <c r="BU111" s="1016"/>
      <c r="BV111" s="1016">
        <v>5547464</v>
      </c>
      <c r="BW111" s="1016"/>
      <c r="BX111" s="1016"/>
      <c r="BY111" s="1016"/>
      <c r="BZ111" s="1016"/>
      <c r="CA111" s="1016">
        <v>5175420</v>
      </c>
      <c r="CB111" s="1016"/>
      <c r="CC111" s="1016"/>
      <c r="CD111" s="1016"/>
      <c r="CE111" s="1016"/>
      <c r="CF111" s="1010">
        <v>24.1</v>
      </c>
      <c r="CG111" s="1011"/>
      <c r="CH111" s="1011"/>
      <c r="CI111" s="1011"/>
      <c r="CJ111" s="1011"/>
      <c r="CK111" s="1041"/>
      <c r="CL111" s="1042"/>
      <c r="CM111" s="1012" t="s">
        <v>432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v>4768796</v>
      </c>
      <c r="DH111" s="1016"/>
      <c r="DI111" s="1016"/>
      <c r="DJ111" s="1016"/>
      <c r="DK111" s="1016"/>
      <c r="DL111" s="1016">
        <v>3701611</v>
      </c>
      <c r="DM111" s="1016"/>
      <c r="DN111" s="1016"/>
      <c r="DO111" s="1016"/>
      <c r="DP111" s="1016"/>
      <c r="DQ111" s="1016">
        <v>3188154</v>
      </c>
      <c r="DR111" s="1016"/>
      <c r="DS111" s="1016"/>
      <c r="DT111" s="1016"/>
      <c r="DU111" s="1016"/>
      <c r="DV111" s="1017">
        <v>14.8</v>
      </c>
      <c r="DW111" s="1017"/>
      <c r="DX111" s="1017"/>
      <c r="DY111" s="1017"/>
      <c r="DZ111" s="1018"/>
    </row>
    <row r="112" spans="1:131" s="248" customFormat="1" ht="26.25" customHeight="1" x14ac:dyDescent="0.15">
      <c r="A112" s="1048" t="s">
        <v>433</v>
      </c>
      <c r="B112" s="1049"/>
      <c r="C112" s="1046" t="s">
        <v>434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128</v>
      </c>
      <c r="AB112" s="1055"/>
      <c r="AC112" s="1055"/>
      <c r="AD112" s="1055"/>
      <c r="AE112" s="1056"/>
      <c r="AF112" s="1057" t="s">
        <v>128</v>
      </c>
      <c r="AG112" s="1055"/>
      <c r="AH112" s="1055"/>
      <c r="AI112" s="1055"/>
      <c r="AJ112" s="1056"/>
      <c r="AK112" s="1057" t="s">
        <v>128</v>
      </c>
      <c r="AL112" s="1055"/>
      <c r="AM112" s="1055"/>
      <c r="AN112" s="1055"/>
      <c r="AO112" s="1056"/>
      <c r="AP112" s="1058" t="s">
        <v>128</v>
      </c>
      <c r="AQ112" s="1059"/>
      <c r="AR112" s="1059"/>
      <c r="AS112" s="1059"/>
      <c r="AT112" s="1060"/>
      <c r="AU112" s="996"/>
      <c r="AV112" s="997"/>
      <c r="AW112" s="997"/>
      <c r="AX112" s="997"/>
      <c r="AY112" s="997"/>
      <c r="AZ112" s="1045" t="s">
        <v>435</v>
      </c>
      <c r="BA112" s="1046"/>
      <c r="BB112" s="1046"/>
      <c r="BC112" s="1046"/>
      <c r="BD112" s="1046"/>
      <c r="BE112" s="1046"/>
      <c r="BF112" s="1046"/>
      <c r="BG112" s="1046"/>
      <c r="BH112" s="1046"/>
      <c r="BI112" s="1046"/>
      <c r="BJ112" s="1046"/>
      <c r="BK112" s="1046"/>
      <c r="BL112" s="1046"/>
      <c r="BM112" s="1046"/>
      <c r="BN112" s="1046"/>
      <c r="BO112" s="1046"/>
      <c r="BP112" s="1047"/>
      <c r="BQ112" s="1015">
        <v>1267429</v>
      </c>
      <c r="BR112" s="1016"/>
      <c r="BS112" s="1016"/>
      <c r="BT112" s="1016"/>
      <c r="BU112" s="1016"/>
      <c r="BV112" s="1016">
        <v>1691180</v>
      </c>
      <c r="BW112" s="1016"/>
      <c r="BX112" s="1016"/>
      <c r="BY112" s="1016"/>
      <c r="BZ112" s="1016"/>
      <c r="CA112" s="1016">
        <v>1261550</v>
      </c>
      <c r="CB112" s="1016"/>
      <c r="CC112" s="1016"/>
      <c r="CD112" s="1016"/>
      <c r="CE112" s="1016"/>
      <c r="CF112" s="1010">
        <v>5.9</v>
      </c>
      <c r="CG112" s="1011"/>
      <c r="CH112" s="1011"/>
      <c r="CI112" s="1011"/>
      <c r="CJ112" s="1011"/>
      <c r="CK112" s="1041"/>
      <c r="CL112" s="1042"/>
      <c r="CM112" s="1012" t="s">
        <v>436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1789469</v>
      </c>
      <c r="DH112" s="1016"/>
      <c r="DI112" s="1016"/>
      <c r="DJ112" s="1016"/>
      <c r="DK112" s="1016"/>
      <c r="DL112" s="1016">
        <v>1845853</v>
      </c>
      <c r="DM112" s="1016"/>
      <c r="DN112" s="1016"/>
      <c r="DO112" s="1016"/>
      <c r="DP112" s="1016"/>
      <c r="DQ112" s="1016">
        <v>1940279</v>
      </c>
      <c r="DR112" s="1016"/>
      <c r="DS112" s="1016"/>
      <c r="DT112" s="1016"/>
      <c r="DU112" s="1016"/>
      <c r="DV112" s="1017">
        <v>9</v>
      </c>
      <c r="DW112" s="1017"/>
      <c r="DX112" s="1017"/>
      <c r="DY112" s="1017"/>
      <c r="DZ112" s="1018"/>
    </row>
    <row r="113" spans="1:130" s="248" customFormat="1" ht="26.25" customHeight="1" x14ac:dyDescent="0.15">
      <c r="A113" s="1050"/>
      <c r="B113" s="1051"/>
      <c r="C113" s="1046" t="s">
        <v>437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173442</v>
      </c>
      <c r="AB113" s="1030"/>
      <c r="AC113" s="1030"/>
      <c r="AD113" s="1030"/>
      <c r="AE113" s="1031"/>
      <c r="AF113" s="1032">
        <v>161198</v>
      </c>
      <c r="AG113" s="1030"/>
      <c r="AH113" s="1030"/>
      <c r="AI113" s="1030"/>
      <c r="AJ113" s="1031"/>
      <c r="AK113" s="1032">
        <v>56382</v>
      </c>
      <c r="AL113" s="1030"/>
      <c r="AM113" s="1030"/>
      <c r="AN113" s="1030"/>
      <c r="AO113" s="1031"/>
      <c r="AP113" s="1033">
        <v>0.3</v>
      </c>
      <c r="AQ113" s="1034"/>
      <c r="AR113" s="1034"/>
      <c r="AS113" s="1034"/>
      <c r="AT113" s="1035"/>
      <c r="AU113" s="996"/>
      <c r="AV113" s="997"/>
      <c r="AW113" s="997"/>
      <c r="AX113" s="997"/>
      <c r="AY113" s="997"/>
      <c r="AZ113" s="1045" t="s">
        <v>438</v>
      </c>
      <c r="BA113" s="1046"/>
      <c r="BB113" s="1046"/>
      <c r="BC113" s="1046"/>
      <c r="BD113" s="1046"/>
      <c r="BE113" s="1046"/>
      <c r="BF113" s="1046"/>
      <c r="BG113" s="1046"/>
      <c r="BH113" s="1046"/>
      <c r="BI113" s="1046"/>
      <c r="BJ113" s="1046"/>
      <c r="BK113" s="1046"/>
      <c r="BL113" s="1046"/>
      <c r="BM113" s="1046"/>
      <c r="BN113" s="1046"/>
      <c r="BO113" s="1046"/>
      <c r="BP113" s="1047"/>
      <c r="BQ113" s="1015">
        <v>2618914</v>
      </c>
      <c r="BR113" s="1016"/>
      <c r="BS113" s="1016"/>
      <c r="BT113" s="1016"/>
      <c r="BU113" s="1016"/>
      <c r="BV113" s="1016">
        <v>2127290</v>
      </c>
      <c r="BW113" s="1016"/>
      <c r="BX113" s="1016"/>
      <c r="BY113" s="1016"/>
      <c r="BZ113" s="1016"/>
      <c r="CA113" s="1016">
        <v>2312480</v>
      </c>
      <c r="CB113" s="1016"/>
      <c r="CC113" s="1016"/>
      <c r="CD113" s="1016"/>
      <c r="CE113" s="1016"/>
      <c r="CF113" s="1010">
        <v>10.8</v>
      </c>
      <c r="CG113" s="1011"/>
      <c r="CH113" s="1011"/>
      <c r="CI113" s="1011"/>
      <c r="CJ113" s="1011"/>
      <c r="CK113" s="1041"/>
      <c r="CL113" s="1042"/>
      <c r="CM113" s="1012" t="s">
        <v>439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65781</v>
      </c>
      <c r="DH113" s="1055"/>
      <c r="DI113" s="1055"/>
      <c r="DJ113" s="1055"/>
      <c r="DK113" s="1056"/>
      <c r="DL113" s="1057" t="s">
        <v>128</v>
      </c>
      <c r="DM113" s="1055"/>
      <c r="DN113" s="1055"/>
      <c r="DO113" s="1055"/>
      <c r="DP113" s="1056"/>
      <c r="DQ113" s="1057">
        <v>46987</v>
      </c>
      <c r="DR113" s="1055"/>
      <c r="DS113" s="1055"/>
      <c r="DT113" s="1055"/>
      <c r="DU113" s="1056"/>
      <c r="DV113" s="1058">
        <v>0.2</v>
      </c>
      <c r="DW113" s="1059"/>
      <c r="DX113" s="1059"/>
      <c r="DY113" s="1059"/>
      <c r="DZ113" s="1060"/>
    </row>
    <row r="114" spans="1:130" s="248" customFormat="1" ht="26.25" customHeight="1" x14ac:dyDescent="0.15">
      <c r="A114" s="1050"/>
      <c r="B114" s="1051"/>
      <c r="C114" s="1046" t="s">
        <v>440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223090</v>
      </c>
      <c r="AB114" s="1055"/>
      <c r="AC114" s="1055"/>
      <c r="AD114" s="1055"/>
      <c r="AE114" s="1056"/>
      <c r="AF114" s="1057">
        <v>255593</v>
      </c>
      <c r="AG114" s="1055"/>
      <c r="AH114" s="1055"/>
      <c r="AI114" s="1055"/>
      <c r="AJ114" s="1056"/>
      <c r="AK114" s="1057">
        <v>300235</v>
      </c>
      <c r="AL114" s="1055"/>
      <c r="AM114" s="1055"/>
      <c r="AN114" s="1055"/>
      <c r="AO114" s="1056"/>
      <c r="AP114" s="1058">
        <v>1.4</v>
      </c>
      <c r="AQ114" s="1059"/>
      <c r="AR114" s="1059"/>
      <c r="AS114" s="1059"/>
      <c r="AT114" s="1060"/>
      <c r="AU114" s="996"/>
      <c r="AV114" s="997"/>
      <c r="AW114" s="997"/>
      <c r="AX114" s="997"/>
      <c r="AY114" s="997"/>
      <c r="AZ114" s="1045" t="s">
        <v>441</v>
      </c>
      <c r="BA114" s="1046"/>
      <c r="BB114" s="1046"/>
      <c r="BC114" s="1046"/>
      <c r="BD114" s="1046"/>
      <c r="BE114" s="1046"/>
      <c r="BF114" s="1046"/>
      <c r="BG114" s="1046"/>
      <c r="BH114" s="1046"/>
      <c r="BI114" s="1046"/>
      <c r="BJ114" s="1046"/>
      <c r="BK114" s="1046"/>
      <c r="BL114" s="1046"/>
      <c r="BM114" s="1046"/>
      <c r="BN114" s="1046"/>
      <c r="BO114" s="1046"/>
      <c r="BP114" s="1047"/>
      <c r="BQ114" s="1015">
        <v>3185909</v>
      </c>
      <c r="BR114" s="1016"/>
      <c r="BS114" s="1016"/>
      <c r="BT114" s="1016"/>
      <c r="BU114" s="1016"/>
      <c r="BV114" s="1016">
        <v>3277057</v>
      </c>
      <c r="BW114" s="1016"/>
      <c r="BX114" s="1016"/>
      <c r="BY114" s="1016"/>
      <c r="BZ114" s="1016"/>
      <c r="CA114" s="1016">
        <v>3421575</v>
      </c>
      <c r="CB114" s="1016"/>
      <c r="CC114" s="1016"/>
      <c r="CD114" s="1016"/>
      <c r="CE114" s="1016"/>
      <c r="CF114" s="1010">
        <v>15.9</v>
      </c>
      <c r="CG114" s="1011"/>
      <c r="CH114" s="1011"/>
      <c r="CI114" s="1011"/>
      <c r="CJ114" s="1011"/>
      <c r="CK114" s="1041"/>
      <c r="CL114" s="1042"/>
      <c r="CM114" s="1012" t="s">
        <v>442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128</v>
      </c>
      <c r="DH114" s="1055"/>
      <c r="DI114" s="1055"/>
      <c r="DJ114" s="1055"/>
      <c r="DK114" s="1056"/>
      <c r="DL114" s="1057" t="s">
        <v>128</v>
      </c>
      <c r="DM114" s="1055"/>
      <c r="DN114" s="1055"/>
      <c r="DO114" s="1055"/>
      <c r="DP114" s="1056"/>
      <c r="DQ114" s="1057" t="s">
        <v>128</v>
      </c>
      <c r="DR114" s="1055"/>
      <c r="DS114" s="1055"/>
      <c r="DT114" s="1055"/>
      <c r="DU114" s="1056"/>
      <c r="DV114" s="1058" t="s">
        <v>128</v>
      </c>
      <c r="DW114" s="1059"/>
      <c r="DX114" s="1059"/>
      <c r="DY114" s="1059"/>
      <c r="DZ114" s="1060"/>
    </row>
    <row r="115" spans="1:130" s="248" customFormat="1" ht="26.25" customHeight="1" x14ac:dyDescent="0.15">
      <c r="A115" s="1050"/>
      <c r="B115" s="1051"/>
      <c r="C115" s="1046" t="s">
        <v>443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865362</v>
      </c>
      <c r="AB115" s="1030"/>
      <c r="AC115" s="1030"/>
      <c r="AD115" s="1030"/>
      <c r="AE115" s="1031"/>
      <c r="AF115" s="1032">
        <v>829906</v>
      </c>
      <c r="AG115" s="1030"/>
      <c r="AH115" s="1030"/>
      <c r="AI115" s="1030"/>
      <c r="AJ115" s="1031"/>
      <c r="AK115" s="1032">
        <v>769543</v>
      </c>
      <c r="AL115" s="1030"/>
      <c r="AM115" s="1030"/>
      <c r="AN115" s="1030"/>
      <c r="AO115" s="1031"/>
      <c r="AP115" s="1033">
        <v>3.6</v>
      </c>
      <c r="AQ115" s="1034"/>
      <c r="AR115" s="1034"/>
      <c r="AS115" s="1034"/>
      <c r="AT115" s="1035"/>
      <c r="AU115" s="996"/>
      <c r="AV115" s="997"/>
      <c r="AW115" s="997"/>
      <c r="AX115" s="997"/>
      <c r="AY115" s="997"/>
      <c r="AZ115" s="1045" t="s">
        <v>444</v>
      </c>
      <c r="BA115" s="1046"/>
      <c r="BB115" s="1046"/>
      <c r="BC115" s="1046"/>
      <c r="BD115" s="1046"/>
      <c r="BE115" s="1046"/>
      <c r="BF115" s="1046"/>
      <c r="BG115" s="1046"/>
      <c r="BH115" s="1046"/>
      <c r="BI115" s="1046"/>
      <c r="BJ115" s="1046"/>
      <c r="BK115" s="1046"/>
      <c r="BL115" s="1046"/>
      <c r="BM115" s="1046"/>
      <c r="BN115" s="1046"/>
      <c r="BO115" s="1046"/>
      <c r="BP115" s="1047"/>
      <c r="BQ115" s="1015" t="s">
        <v>128</v>
      </c>
      <c r="BR115" s="1016"/>
      <c r="BS115" s="1016"/>
      <c r="BT115" s="1016"/>
      <c r="BU115" s="1016"/>
      <c r="BV115" s="1016" t="s">
        <v>128</v>
      </c>
      <c r="BW115" s="1016"/>
      <c r="BX115" s="1016"/>
      <c r="BY115" s="1016"/>
      <c r="BZ115" s="1016"/>
      <c r="CA115" s="1016" t="s">
        <v>128</v>
      </c>
      <c r="CB115" s="1016"/>
      <c r="CC115" s="1016"/>
      <c r="CD115" s="1016"/>
      <c r="CE115" s="1016"/>
      <c r="CF115" s="1010" t="s">
        <v>128</v>
      </c>
      <c r="CG115" s="1011"/>
      <c r="CH115" s="1011"/>
      <c r="CI115" s="1011"/>
      <c r="CJ115" s="1011"/>
      <c r="CK115" s="1041"/>
      <c r="CL115" s="1042"/>
      <c r="CM115" s="1045" t="s">
        <v>445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128</v>
      </c>
      <c r="DH115" s="1055"/>
      <c r="DI115" s="1055"/>
      <c r="DJ115" s="1055"/>
      <c r="DK115" s="1056"/>
      <c r="DL115" s="1057" t="s">
        <v>128</v>
      </c>
      <c r="DM115" s="1055"/>
      <c r="DN115" s="1055"/>
      <c r="DO115" s="1055"/>
      <c r="DP115" s="1056"/>
      <c r="DQ115" s="1057" t="s">
        <v>128</v>
      </c>
      <c r="DR115" s="1055"/>
      <c r="DS115" s="1055"/>
      <c r="DT115" s="1055"/>
      <c r="DU115" s="1056"/>
      <c r="DV115" s="1058" t="s">
        <v>128</v>
      </c>
      <c r="DW115" s="1059"/>
      <c r="DX115" s="1059"/>
      <c r="DY115" s="1059"/>
      <c r="DZ115" s="1060"/>
    </row>
    <row r="116" spans="1:130" s="248" customFormat="1" ht="26.25" customHeight="1" x14ac:dyDescent="0.15">
      <c r="A116" s="1052"/>
      <c r="B116" s="1053"/>
      <c r="C116" s="1061" t="s">
        <v>446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128</v>
      </c>
      <c r="AB116" s="1055"/>
      <c r="AC116" s="1055"/>
      <c r="AD116" s="1055"/>
      <c r="AE116" s="1056"/>
      <c r="AF116" s="1057" t="s">
        <v>128</v>
      </c>
      <c r="AG116" s="1055"/>
      <c r="AH116" s="1055"/>
      <c r="AI116" s="1055"/>
      <c r="AJ116" s="1056"/>
      <c r="AK116" s="1057" t="s">
        <v>128</v>
      </c>
      <c r="AL116" s="1055"/>
      <c r="AM116" s="1055"/>
      <c r="AN116" s="1055"/>
      <c r="AO116" s="1056"/>
      <c r="AP116" s="1058" t="s">
        <v>128</v>
      </c>
      <c r="AQ116" s="1059"/>
      <c r="AR116" s="1059"/>
      <c r="AS116" s="1059"/>
      <c r="AT116" s="1060"/>
      <c r="AU116" s="996"/>
      <c r="AV116" s="997"/>
      <c r="AW116" s="997"/>
      <c r="AX116" s="997"/>
      <c r="AY116" s="997"/>
      <c r="AZ116" s="1063" t="s">
        <v>447</v>
      </c>
      <c r="BA116" s="1064"/>
      <c r="BB116" s="1064"/>
      <c r="BC116" s="1064"/>
      <c r="BD116" s="1064"/>
      <c r="BE116" s="1064"/>
      <c r="BF116" s="1064"/>
      <c r="BG116" s="1064"/>
      <c r="BH116" s="1064"/>
      <c r="BI116" s="1064"/>
      <c r="BJ116" s="1064"/>
      <c r="BK116" s="1064"/>
      <c r="BL116" s="1064"/>
      <c r="BM116" s="1064"/>
      <c r="BN116" s="1064"/>
      <c r="BO116" s="1064"/>
      <c r="BP116" s="1065"/>
      <c r="BQ116" s="1015" t="s">
        <v>128</v>
      </c>
      <c r="BR116" s="1016"/>
      <c r="BS116" s="1016"/>
      <c r="BT116" s="1016"/>
      <c r="BU116" s="1016"/>
      <c r="BV116" s="1016" t="s">
        <v>128</v>
      </c>
      <c r="BW116" s="1016"/>
      <c r="BX116" s="1016"/>
      <c r="BY116" s="1016"/>
      <c r="BZ116" s="1016"/>
      <c r="CA116" s="1016" t="s">
        <v>128</v>
      </c>
      <c r="CB116" s="1016"/>
      <c r="CC116" s="1016"/>
      <c r="CD116" s="1016"/>
      <c r="CE116" s="1016"/>
      <c r="CF116" s="1010" t="s">
        <v>128</v>
      </c>
      <c r="CG116" s="1011"/>
      <c r="CH116" s="1011"/>
      <c r="CI116" s="1011"/>
      <c r="CJ116" s="1011"/>
      <c r="CK116" s="1041"/>
      <c r="CL116" s="1042"/>
      <c r="CM116" s="1012" t="s">
        <v>448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128</v>
      </c>
      <c r="DH116" s="1055"/>
      <c r="DI116" s="1055"/>
      <c r="DJ116" s="1055"/>
      <c r="DK116" s="1056"/>
      <c r="DL116" s="1057" t="s">
        <v>128</v>
      </c>
      <c r="DM116" s="1055"/>
      <c r="DN116" s="1055"/>
      <c r="DO116" s="1055"/>
      <c r="DP116" s="1056"/>
      <c r="DQ116" s="1057" t="s">
        <v>128</v>
      </c>
      <c r="DR116" s="1055"/>
      <c r="DS116" s="1055"/>
      <c r="DT116" s="1055"/>
      <c r="DU116" s="1056"/>
      <c r="DV116" s="1058" t="s">
        <v>128</v>
      </c>
      <c r="DW116" s="1059"/>
      <c r="DX116" s="1059"/>
      <c r="DY116" s="1059"/>
      <c r="DZ116" s="1060"/>
    </row>
    <row r="117" spans="1:130" s="248" customFormat="1" ht="26.25" customHeight="1" x14ac:dyDescent="0.15">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449</v>
      </c>
      <c r="Z117" s="982"/>
      <c r="AA117" s="1072">
        <v>3190307</v>
      </c>
      <c r="AB117" s="1073"/>
      <c r="AC117" s="1073"/>
      <c r="AD117" s="1073"/>
      <c r="AE117" s="1074"/>
      <c r="AF117" s="1075">
        <v>2954031</v>
      </c>
      <c r="AG117" s="1073"/>
      <c r="AH117" s="1073"/>
      <c r="AI117" s="1073"/>
      <c r="AJ117" s="1074"/>
      <c r="AK117" s="1075">
        <v>2720887</v>
      </c>
      <c r="AL117" s="1073"/>
      <c r="AM117" s="1073"/>
      <c r="AN117" s="1073"/>
      <c r="AO117" s="1074"/>
      <c r="AP117" s="1076"/>
      <c r="AQ117" s="1077"/>
      <c r="AR117" s="1077"/>
      <c r="AS117" s="1077"/>
      <c r="AT117" s="1078"/>
      <c r="AU117" s="996"/>
      <c r="AV117" s="997"/>
      <c r="AW117" s="997"/>
      <c r="AX117" s="997"/>
      <c r="AY117" s="997"/>
      <c r="AZ117" s="1063" t="s">
        <v>450</v>
      </c>
      <c r="BA117" s="1064"/>
      <c r="BB117" s="1064"/>
      <c r="BC117" s="1064"/>
      <c r="BD117" s="1064"/>
      <c r="BE117" s="1064"/>
      <c r="BF117" s="1064"/>
      <c r="BG117" s="1064"/>
      <c r="BH117" s="1064"/>
      <c r="BI117" s="1064"/>
      <c r="BJ117" s="1064"/>
      <c r="BK117" s="1064"/>
      <c r="BL117" s="1064"/>
      <c r="BM117" s="1064"/>
      <c r="BN117" s="1064"/>
      <c r="BO117" s="1064"/>
      <c r="BP117" s="1065"/>
      <c r="BQ117" s="1015" t="s">
        <v>128</v>
      </c>
      <c r="BR117" s="1016"/>
      <c r="BS117" s="1016"/>
      <c r="BT117" s="1016"/>
      <c r="BU117" s="1016"/>
      <c r="BV117" s="1016" t="s">
        <v>128</v>
      </c>
      <c r="BW117" s="1016"/>
      <c r="BX117" s="1016"/>
      <c r="BY117" s="1016"/>
      <c r="BZ117" s="1016"/>
      <c r="CA117" s="1016" t="s">
        <v>128</v>
      </c>
      <c r="CB117" s="1016"/>
      <c r="CC117" s="1016"/>
      <c r="CD117" s="1016"/>
      <c r="CE117" s="1016"/>
      <c r="CF117" s="1010" t="s">
        <v>128</v>
      </c>
      <c r="CG117" s="1011"/>
      <c r="CH117" s="1011"/>
      <c r="CI117" s="1011"/>
      <c r="CJ117" s="1011"/>
      <c r="CK117" s="1041"/>
      <c r="CL117" s="1042"/>
      <c r="CM117" s="1012" t="s">
        <v>451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128</v>
      </c>
      <c r="DH117" s="1055"/>
      <c r="DI117" s="1055"/>
      <c r="DJ117" s="1055"/>
      <c r="DK117" s="1056"/>
      <c r="DL117" s="1057" t="s">
        <v>128</v>
      </c>
      <c r="DM117" s="1055"/>
      <c r="DN117" s="1055"/>
      <c r="DO117" s="1055"/>
      <c r="DP117" s="1056"/>
      <c r="DQ117" s="1057" t="s">
        <v>128</v>
      </c>
      <c r="DR117" s="1055"/>
      <c r="DS117" s="1055"/>
      <c r="DT117" s="1055"/>
      <c r="DU117" s="1056"/>
      <c r="DV117" s="1058" t="s">
        <v>128</v>
      </c>
      <c r="DW117" s="1059"/>
      <c r="DX117" s="1059"/>
      <c r="DY117" s="1059"/>
      <c r="DZ117" s="1060"/>
    </row>
    <row r="118" spans="1:130" s="248" customFormat="1" ht="26.25" customHeight="1" x14ac:dyDescent="0.15">
      <c r="A118" s="1000" t="s">
        <v>425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422</v>
      </c>
      <c r="AB118" s="981"/>
      <c r="AC118" s="981"/>
      <c r="AD118" s="981"/>
      <c r="AE118" s="982"/>
      <c r="AF118" s="980" t="s">
        <v>423</v>
      </c>
      <c r="AG118" s="981"/>
      <c r="AH118" s="981"/>
      <c r="AI118" s="981"/>
      <c r="AJ118" s="982"/>
      <c r="AK118" s="980" t="s">
        <v>302</v>
      </c>
      <c r="AL118" s="981"/>
      <c r="AM118" s="981"/>
      <c r="AN118" s="981"/>
      <c r="AO118" s="982"/>
      <c r="AP118" s="1067" t="s">
        <v>424</v>
      </c>
      <c r="AQ118" s="1068"/>
      <c r="AR118" s="1068"/>
      <c r="AS118" s="1068"/>
      <c r="AT118" s="1069"/>
      <c r="AU118" s="996"/>
      <c r="AV118" s="997"/>
      <c r="AW118" s="997"/>
      <c r="AX118" s="997"/>
      <c r="AY118" s="997"/>
      <c r="AZ118" s="1070" t="s">
        <v>452</v>
      </c>
      <c r="BA118" s="1061"/>
      <c r="BB118" s="1061"/>
      <c r="BC118" s="1061"/>
      <c r="BD118" s="1061"/>
      <c r="BE118" s="1061"/>
      <c r="BF118" s="1061"/>
      <c r="BG118" s="1061"/>
      <c r="BH118" s="1061"/>
      <c r="BI118" s="1061"/>
      <c r="BJ118" s="1061"/>
      <c r="BK118" s="1061"/>
      <c r="BL118" s="1061"/>
      <c r="BM118" s="1061"/>
      <c r="BN118" s="1061"/>
      <c r="BO118" s="1061"/>
      <c r="BP118" s="1062"/>
      <c r="BQ118" s="1093" t="s">
        <v>128</v>
      </c>
      <c r="BR118" s="1094"/>
      <c r="BS118" s="1094"/>
      <c r="BT118" s="1094"/>
      <c r="BU118" s="1094"/>
      <c r="BV118" s="1094" t="s">
        <v>128</v>
      </c>
      <c r="BW118" s="1094"/>
      <c r="BX118" s="1094"/>
      <c r="BY118" s="1094"/>
      <c r="BZ118" s="1094"/>
      <c r="CA118" s="1094" t="s">
        <v>128</v>
      </c>
      <c r="CB118" s="1094"/>
      <c r="CC118" s="1094"/>
      <c r="CD118" s="1094"/>
      <c r="CE118" s="1094"/>
      <c r="CF118" s="1010" t="s">
        <v>128</v>
      </c>
      <c r="CG118" s="1011"/>
      <c r="CH118" s="1011"/>
      <c r="CI118" s="1011"/>
      <c r="CJ118" s="1011"/>
      <c r="CK118" s="1041"/>
      <c r="CL118" s="1042"/>
      <c r="CM118" s="1012" t="s">
        <v>453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128</v>
      </c>
      <c r="DH118" s="1055"/>
      <c r="DI118" s="1055"/>
      <c r="DJ118" s="1055"/>
      <c r="DK118" s="1056"/>
      <c r="DL118" s="1057" t="s">
        <v>128</v>
      </c>
      <c r="DM118" s="1055"/>
      <c r="DN118" s="1055"/>
      <c r="DO118" s="1055"/>
      <c r="DP118" s="1056"/>
      <c r="DQ118" s="1057" t="s">
        <v>128</v>
      </c>
      <c r="DR118" s="1055"/>
      <c r="DS118" s="1055"/>
      <c r="DT118" s="1055"/>
      <c r="DU118" s="1056"/>
      <c r="DV118" s="1058" t="s">
        <v>128</v>
      </c>
      <c r="DW118" s="1059"/>
      <c r="DX118" s="1059"/>
      <c r="DY118" s="1059"/>
      <c r="DZ118" s="1060"/>
    </row>
    <row r="119" spans="1:130" s="248" customFormat="1" ht="26.25" customHeight="1" x14ac:dyDescent="0.15">
      <c r="A119" s="1154" t="s">
        <v>428</v>
      </c>
      <c r="B119" s="1040"/>
      <c r="C119" s="1019" t="s">
        <v>429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128</v>
      </c>
      <c r="AB119" s="988"/>
      <c r="AC119" s="988"/>
      <c r="AD119" s="988"/>
      <c r="AE119" s="989"/>
      <c r="AF119" s="990" t="s">
        <v>128</v>
      </c>
      <c r="AG119" s="988"/>
      <c r="AH119" s="988"/>
      <c r="AI119" s="988"/>
      <c r="AJ119" s="989"/>
      <c r="AK119" s="990" t="s">
        <v>128</v>
      </c>
      <c r="AL119" s="988"/>
      <c r="AM119" s="988"/>
      <c r="AN119" s="988"/>
      <c r="AO119" s="989"/>
      <c r="AP119" s="991" t="s">
        <v>128</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454</v>
      </c>
      <c r="BP119" s="1102"/>
      <c r="BQ119" s="1093">
        <v>28243791</v>
      </c>
      <c r="BR119" s="1094"/>
      <c r="BS119" s="1094"/>
      <c r="BT119" s="1094"/>
      <c r="BU119" s="1094"/>
      <c r="BV119" s="1094">
        <v>26105050</v>
      </c>
      <c r="BW119" s="1094"/>
      <c r="BX119" s="1094"/>
      <c r="BY119" s="1094"/>
      <c r="BZ119" s="1094"/>
      <c r="CA119" s="1094">
        <v>25539057</v>
      </c>
      <c r="CB119" s="1094"/>
      <c r="CC119" s="1094"/>
      <c r="CD119" s="1094"/>
      <c r="CE119" s="1094"/>
      <c r="CF119" s="1095"/>
      <c r="CG119" s="1096"/>
      <c r="CH119" s="1096"/>
      <c r="CI119" s="1096"/>
      <c r="CJ119" s="1097"/>
      <c r="CK119" s="1043"/>
      <c r="CL119" s="1044"/>
      <c r="CM119" s="1098" t="s">
        <v>455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100</v>
      </c>
      <c r="DH119" s="1080"/>
      <c r="DI119" s="1080"/>
      <c r="DJ119" s="1080"/>
      <c r="DK119" s="1081"/>
      <c r="DL119" s="1079" t="s">
        <v>128</v>
      </c>
      <c r="DM119" s="1080"/>
      <c r="DN119" s="1080"/>
      <c r="DO119" s="1080"/>
      <c r="DP119" s="1081"/>
      <c r="DQ119" s="1079" t="s">
        <v>128</v>
      </c>
      <c r="DR119" s="1080"/>
      <c r="DS119" s="1080"/>
      <c r="DT119" s="1080"/>
      <c r="DU119" s="1081"/>
      <c r="DV119" s="1082" t="s">
        <v>128</v>
      </c>
      <c r="DW119" s="1083"/>
      <c r="DX119" s="1083"/>
      <c r="DY119" s="1083"/>
      <c r="DZ119" s="1084"/>
    </row>
    <row r="120" spans="1:130" s="248" customFormat="1" ht="26.25" customHeight="1" x14ac:dyDescent="0.15">
      <c r="A120" s="1155"/>
      <c r="B120" s="1042"/>
      <c r="C120" s="1012" t="s">
        <v>432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v>855948</v>
      </c>
      <c r="AB120" s="1055"/>
      <c r="AC120" s="1055"/>
      <c r="AD120" s="1055"/>
      <c r="AE120" s="1056"/>
      <c r="AF120" s="1057">
        <v>820497</v>
      </c>
      <c r="AG120" s="1055"/>
      <c r="AH120" s="1055"/>
      <c r="AI120" s="1055"/>
      <c r="AJ120" s="1056"/>
      <c r="AK120" s="1057">
        <v>760146</v>
      </c>
      <c r="AL120" s="1055"/>
      <c r="AM120" s="1055"/>
      <c r="AN120" s="1055"/>
      <c r="AO120" s="1056"/>
      <c r="AP120" s="1058">
        <v>3.5</v>
      </c>
      <c r="AQ120" s="1059"/>
      <c r="AR120" s="1059"/>
      <c r="AS120" s="1059"/>
      <c r="AT120" s="1060"/>
      <c r="AU120" s="1085" t="s">
        <v>456</v>
      </c>
      <c r="AV120" s="1086"/>
      <c r="AW120" s="1086"/>
      <c r="AX120" s="1086"/>
      <c r="AY120" s="1087"/>
      <c r="AZ120" s="1036" t="s">
        <v>457</v>
      </c>
      <c r="BA120" s="985"/>
      <c r="BB120" s="985"/>
      <c r="BC120" s="985"/>
      <c r="BD120" s="985"/>
      <c r="BE120" s="985"/>
      <c r="BF120" s="985"/>
      <c r="BG120" s="985"/>
      <c r="BH120" s="985"/>
      <c r="BI120" s="985"/>
      <c r="BJ120" s="985"/>
      <c r="BK120" s="985"/>
      <c r="BL120" s="985"/>
      <c r="BM120" s="985"/>
      <c r="BN120" s="985"/>
      <c r="BO120" s="985"/>
      <c r="BP120" s="986"/>
      <c r="BQ120" s="1022">
        <v>16296140</v>
      </c>
      <c r="BR120" s="1023"/>
      <c r="BS120" s="1023"/>
      <c r="BT120" s="1023"/>
      <c r="BU120" s="1023"/>
      <c r="BV120" s="1023">
        <v>18175044</v>
      </c>
      <c r="BW120" s="1023"/>
      <c r="BX120" s="1023"/>
      <c r="BY120" s="1023"/>
      <c r="BZ120" s="1023"/>
      <c r="CA120" s="1023">
        <v>17020996</v>
      </c>
      <c r="CB120" s="1023"/>
      <c r="CC120" s="1023"/>
      <c r="CD120" s="1023"/>
      <c r="CE120" s="1023"/>
      <c r="CF120" s="1037">
        <v>79.3</v>
      </c>
      <c r="CG120" s="1038"/>
      <c r="CH120" s="1038"/>
      <c r="CI120" s="1038"/>
      <c r="CJ120" s="1038"/>
      <c r="CK120" s="1103" t="s">
        <v>458</v>
      </c>
      <c r="CL120" s="1104"/>
      <c r="CM120" s="1104"/>
      <c r="CN120" s="1104"/>
      <c r="CO120" s="1105"/>
      <c r="CP120" s="1111" t="s">
        <v>403</v>
      </c>
      <c r="CQ120" s="1112"/>
      <c r="CR120" s="1112"/>
      <c r="CS120" s="1112"/>
      <c r="CT120" s="1112"/>
      <c r="CU120" s="1112"/>
      <c r="CV120" s="1112"/>
      <c r="CW120" s="1112"/>
      <c r="CX120" s="1112"/>
      <c r="CY120" s="1112"/>
      <c r="CZ120" s="1112"/>
      <c r="DA120" s="1112"/>
      <c r="DB120" s="1112"/>
      <c r="DC120" s="1112"/>
      <c r="DD120" s="1112"/>
      <c r="DE120" s="1112"/>
      <c r="DF120" s="1113"/>
      <c r="DG120" s="1022">
        <v>1084843</v>
      </c>
      <c r="DH120" s="1023"/>
      <c r="DI120" s="1023"/>
      <c r="DJ120" s="1023"/>
      <c r="DK120" s="1023"/>
      <c r="DL120" s="1023">
        <v>1549964</v>
      </c>
      <c r="DM120" s="1023"/>
      <c r="DN120" s="1023"/>
      <c r="DO120" s="1023"/>
      <c r="DP120" s="1023"/>
      <c r="DQ120" s="1023">
        <v>1114881</v>
      </c>
      <c r="DR120" s="1023"/>
      <c r="DS120" s="1023"/>
      <c r="DT120" s="1023"/>
      <c r="DU120" s="1023"/>
      <c r="DV120" s="1024">
        <v>5.2</v>
      </c>
      <c r="DW120" s="1024"/>
      <c r="DX120" s="1024"/>
      <c r="DY120" s="1024"/>
      <c r="DZ120" s="1025"/>
    </row>
    <row r="121" spans="1:130" s="248" customFormat="1" ht="26.25" customHeight="1" x14ac:dyDescent="0.15">
      <c r="A121" s="1155"/>
      <c r="B121" s="1042"/>
      <c r="C121" s="1063" t="s">
        <v>459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9397</v>
      </c>
      <c r="AB121" s="1055"/>
      <c r="AC121" s="1055"/>
      <c r="AD121" s="1055"/>
      <c r="AE121" s="1056"/>
      <c r="AF121" s="1057">
        <v>9397</v>
      </c>
      <c r="AG121" s="1055"/>
      <c r="AH121" s="1055"/>
      <c r="AI121" s="1055"/>
      <c r="AJ121" s="1056"/>
      <c r="AK121" s="1057">
        <v>9397</v>
      </c>
      <c r="AL121" s="1055"/>
      <c r="AM121" s="1055"/>
      <c r="AN121" s="1055"/>
      <c r="AO121" s="1056"/>
      <c r="AP121" s="1058">
        <v>0</v>
      </c>
      <c r="AQ121" s="1059"/>
      <c r="AR121" s="1059"/>
      <c r="AS121" s="1059"/>
      <c r="AT121" s="1060"/>
      <c r="AU121" s="1088"/>
      <c r="AV121" s="1089"/>
      <c r="AW121" s="1089"/>
      <c r="AX121" s="1089"/>
      <c r="AY121" s="1090"/>
      <c r="AZ121" s="1045" t="s">
        <v>460</v>
      </c>
      <c r="BA121" s="1046"/>
      <c r="BB121" s="1046"/>
      <c r="BC121" s="1046"/>
      <c r="BD121" s="1046"/>
      <c r="BE121" s="1046"/>
      <c r="BF121" s="1046"/>
      <c r="BG121" s="1046"/>
      <c r="BH121" s="1046"/>
      <c r="BI121" s="1046"/>
      <c r="BJ121" s="1046"/>
      <c r="BK121" s="1046"/>
      <c r="BL121" s="1046"/>
      <c r="BM121" s="1046"/>
      <c r="BN121" s="1046"/>
      <c r="BO121" s="1046"/>
      <c r="BP121" s="1047"/>
      <c r="BQ121" s="1015">
        <v>5917007</v>
      </c>
      <c r="BR121" s="1016"/>
      <c r="BS121" s="1016"/>
      <c r="BT121" s="1016"/>
      <c r="BU121" s="1016"/>
      <c r="BV121" s="1016">
        <v>5501247</v>
      </c>
      <c r="BW121" s="1016"/>
      <c r="BX121" s="1016"/>
      <c r="BY121" s="1016"/>
      <c r="BZ121" s="1016"/>
      <c r="CA121" s="1016">
        <v>5794273</v>
      </c>
      <c r="CB121" s="1016"/>
      <c r="CC121" s="1016"/>
      <c r="CD121" s="1016"/>
      <c r="CE121" s="1016"/>
      <c r="CF121" s="1010">
        <v>27</v>
      </c>
      <c r="CG121" s="1011"/>
      <c r="CH121" s="1011"/>
      <c r="CI121" s="1011"/>
      <c r="CJ121" s="1011"/>
      <c r="CK121" s="1106"/>
      <c r="CL121" s="1107"/>
      <c r="CM121" s="1107"/>
      <c r="CN121" s="1107"/>
      <c r="CO121" s="1108"/>
      <c r="CP121" s="1116" t="s">
        <v>461</v>
      </c>
      <c r="CQ121" s="1117"/>
      <c r="CR121" s="1117"/>
      <c r="CS121" s="1117"/>
      <c r="CT121" s="1117"/>
      <c r="CU121" s="1117"/>
      <c r="CV121" s="1117"/>
      <c r="CW121" s="1117"/>
      <c r="CX121" s="1117"/>
      <c r="CY121" s="1117"/>
      <c r="CZ121" s="1117"/>
      <c r="DA121" s="1117"/>
      <c r="DB121" s="1117"/>
      <c r="DC121" s="1117"/>
      <c r="DD121" s="1117"/>
      <c r="DE121" s="1117"/>
      <c r="DF121" s="1118"/>
      <c r="DG121" s="1015">
        <v>182586</v>
      </c>
      <c r="DH121" s="1016"/>
      <c r="DI121" s="1016"/>
      <c r="DJ121" s="1016"/>
      <c r="DK121" s="1016"/>
      <c r="DL121" s="1016">
        <v>141216</v>
      </c>
      <c r="DM121" s="1016"/>
      <c r="DN121" s="1016"/>
      <c r="DO121" s="1016"/>
      <c r="DP121" s="1016"/>
      <c r="DQ121" s="1016">
        <v>146669</v>
      </c>
      <c r="DR121" s="1016"/>
      <c r="DS121" s="1016"/>
      <c r="DT121" s="1016"/>
      <c r="DU121" s="1016"/>
      <c r="DV121" s="1017">
        <v>0.7</v>
      </c>
      <c r="DW121" s="1017"/>
      <c r="DX121" s="1017"/>
      <c r="DY121" s="1017"/>
      <c r="DZ121" s="1018"/>
    </row>
    <row r="122" spans="1:130" s="248" customFormat="1" ht="26.25" customHeight="1" x14ac:dyDescent="0.15">
      <c r="A122" s="1155"/>
      <c r="B122" s="1042"/>
      <c r="C122" s="1012" t="s">
        <v>442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128</v>
      </c>
      <c r="AB122" s="1055"/>
      <c r="AC122" s="1055"/>
      <c r="AD122" s="1055"/>
      <c r="AE122" s="1056"/>
      <c r="AF122" s="1057" t="s">
        <v>128</v>
      </c>
      <c r="AG122" s="1055"/>
      <c r="AH122" s="1055"/>
      <c r="AI122" s="1055"/>
      <c r="AJ122" s="1056"/>
      <c r="AK122" s="1057" t="s">
        <v>128</v>
      </c>
      <c r="AL122" s="1055"/>
      <c r="AM122" s="1055"/>
      <c r="AN122" s="1055"/>
      <c r="AO122" s="1056"/>
      <c r="AP122" s="1058" t="s">
        <v>128</v>
      </c>
      <c r="AQ122" s="1059"/>
      <c r="AR122" s="1059"/>
      <c r="AS122" s="1059"/>
      <c r="AT122" s="1060"/>
      <c r="AU122" s="1088"/>
      <c r="AV122" s="1089"/>
      <c r="AW122" s="1089"/>
      <c r="AX122" s="1089"/>
      <c r="AY122" s="1090"/>
      <c r="AZ122" s="1070" t="s">
        <v>462</v>
      </c>
      <c r="BA122" s="1061"/>
      <c r="BB122" s="1061"/>
      <c r="BC122" s="1061"/>
      <c r="BD122" s="1061"/>
      <c r="BE122" s="1061"/>
      <c r="BF122" s="1061"/>
      <c r="BG122" s="1061"/>
      <c r="BH122" s="1061"/>
      <c r="BI122" s="1061"/>
      <c r="BJ122" s="1061"/>
      <c r="BK122" s="1061"/>
      <c r="BL122" s="1061"/>
      <c r="BM122" s="1061"/>
      <c r="BN122" s="1061"/>
      <c r="BO122" s="1061"/>
      <c r="BP122" s="1062"/>
      <c r="BQ122" s="1093">
        <v>13393083</v>
      </c>
      <c r="BR122" s="1094"/>
      <c r="BS122" s="1094"/>
      <c r="BT122" s="1094"/>
      <c r="BU122" s="1094"/>
      <c r="BV122" s="1094">
        <v>12337602</v>
      </c>
      <c r="BW122" s="1094"/>
      <c r="BX122" s="1094"/>
      <c r="BY122" s="1094"/>
      <c r="BZ122" s="1094"/>
      <c r="CA122" s="1094">
        <v>11487717</v>
      </c>
      <c r="CB122" s="1094"/>
      <c r="CC122" s="1094"/>
      <c r="CD122" s="1094"/>
      <c r="CE122" s="1094"/>
      <c r="CF122" s="1114">
        <v>53.5</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x14ac:dyDescent="0.15">
      <c r="A123" s="1155"/>
      <c r="B123" s="1042"/>
      <c r="C123" s="1012" t="s">
        <v>448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128</v>
      </c>
      <c r="AB123" s="1055"/>
      <c r="AC123" s="1055"/>
      <c r="AD123" s="1055"/>
      <c r="AE123" s="1056"/>
      <c r="AF123" s="1057" t="s">
        <v>128</v>
      </c>
      <c r="AG123" s="1055"/>
      <c r="AH123" s="1055"/>
      <c r="AI123" s="1055"/>
      <c r="AJ123" s="1056"/>
      <c r="AK123" s="1057" t="s">
        <v>128</v>
      </c>
      <c r="AL123" s="1055"/>
      <c r="AM123" s="1055"/>
      <c r="AN123" s="1055"/>
      <c r="AO123" s="1056"/>
      <c r="AP123" s="1058" t="s">
        <v>128</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463</v>
      </c>
      <c r="BP123" s="1102"/>
      <c r="BQ123" s="1161">
        <v>35606230</v>
      </c>
      <c r="BR123" s="1162"/>
      <c r="BS123" s="1162"/>
      <c r="BT123" s="1162"/>
      <c r="BU123" s="1162"/>
      <c r="BV123" s="1162">
        <v>36013893</v>
      </c>
      <c r="BW123" s="1162"/>
      <c r="BX123" s="1162"/>
      <c r="BY123" s="1162"/>
      <c r="BZ123" s="1162"/>
      <c r="CA123" s="1162">
        <v>34302986</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451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128</v>
      </c>
      <c r="AB124" s="1055"/>
      <c r="AC124" s="1055"/>
      <c r="AD124" s="1055"/>
      <c r="AE124" s="1056"/>
      <c r="AF124" s="1057" t="s">
        <v>128</v>
      </c>
      <c r="AG124" s="1055"/>
      <c r="AH124" s="1055"/>
      <c r="AI124" s="1055"/>
      <c r="AJ124" s="1056"/>
      <c r="AK124" s="1057" t="s">
        <v>128</v>
      </c>
      <c r="AL124" s="1055"/>
      <c r="AM124" s="1055"/>
      <c r="AN124" s="1055"/>
      <c r="AO124" s="1056"/>
      <c r="AP124" s="1058" t="s">
        <v>128</v>
      </c>
      <c r="AQ124" s="1059"/>
      <c r="AR124" s="1059"/>
      <c r="AS124" s="1059"/>
      <c r="AT124" s="1060"/>
      <c r="AU124" s="1157" t="s">
        <v>464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128</v>
      </c>
      <c r="BR124" s="1124"/>
      <c r="BS124" s="1124"/>
      <c r="BT124" s="1124"/>
      <c r="BU124" s="1124"/>
      <c r="BV124" s="1124" t="s">
        <v>128</v>
      </c>
      <c r="BW124" s="1124"/>
      <c r="BX124" s="1124"/>
      <c r="BY124" s="1124"/>
      <c r="BZ124" s="1124"/>
      <c r="CA124" s="1124" t="s">
        <v>128</v>
      </c>
      <c r="CB124" s="1124"/>
      <c r="CC124" s="1124"/>
      <c r="CD124" s="1124"/>
      <c r="CE124" s="1124"/>
      <c r="CF124" s="1125"/>
      <c r="CG124" s="1126"/>
      <c r="CH124" s="1126"/>
      <c r="CI124" s="1126"/>
      <c r="CJ124" s="1127"/>
      <c r="CK124" s="1109"/>
      <c r="CL124" s="1109"/>
      <c r="CM124" s="1109"/>
      <c r="CN124" s="1109"/>
      <c r="CO124" s="1110"/>
      <c r="CP124" s="1116" t="s">
        <v>465</v>
      </c>
      <c r="CQ124" s="1117"/>
      <c r="CR124" s="1117"/>
      <c r="CS124" s="1117"/>
      <c r="CT124" s="1117"/>
      <c r="CU124" s="1117"/>
      <c r="CV124" s="1117"/>
      <c r="CW124" s="1117"/>
      <c r="CX124" s="1117"/>
      <c r="CY124" s="1117"/>
      <c r="CZ124" s="1117"/>
      <c r="DA124" s="1117"/>
      <c r="DB124" s="1117"/>
      <c r="DC124" s="1117"/>
      <c r="DD124" s="1117"/>
      <c r="DE124" s="1117"/>
      <c r="DF124" s="1118"/>
      <c r="DG124" s="1101" t="s">
        <v>128</v>
      </c>
      <c r="DH124" s="1080"/>
      <c r="DI124" s="1080"/>
      <c r="DJ124" s="1080"/>
      <c r="DK124" s="1081"/>
      <c r="DL124" s="1079" t="s">
        <v>128</v>
      </c>
      <c r="DM124" s="1080"/>
      <c r="DN124" s="1080"/>
      <c r="DO124" s="1080"/>
      <c r="DP124" s="1081"/>
      <c r="DQ124" s="1079" t="s">
        <v>128</v>
      </c>
      <c r="DR124" s="1080"/>
      <c r="DS124" s="1080"/>
      <c r="DT124" s="1080"/>
      <c r="DU124" s="1081"/>
      <c r="DV124" s="1082" t="s">
        <v>128</v>
      </c>
      <c r="DW124" s="1083"/>
      <c r="DX124" s="1083"/>
      <c r="DY124" s="1083"/>
      <c r="DZ124" s="1084"/>
    </row>
    <row r="125" spans="1:130" s="248" customFormat="1" ht="26.25" customHeight="1" x14ac:dyDescent="0.15">
      <c r="A125" s="1155"/>
      <c r="B125" s="1042"/>
      <c r="C125" s="1012" t="s">
        <v>453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128</v>
      </c>
      <c r="AB125" s="1055"/>
      <c r="AC125" s="1055"/>
      <c r="AD125" s="1055"/>
      <c r="AE125" s="1056"/>
      <c r="AF125" s="1057" t="s">
        <v>128</v>
      </c>
      <c r="AG125" s="1055"/>
      <c r="AH125" s="1055"/>
      <c r="AI125" s="1055"/>
      <c r="AJ125" s="1056"/>
      <c r="AK125" s="1057" t="s">
        <v>128</v>
      </c>
      <c r="AL125" s="1055"/>
      <c r="AM125" s="1055"/>
      <c r="AN125" s="1055"/>
      <c r="AO125" s="1056"/>
      <c r="AP125" s="1058" t="s">
        <v>128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466</v>
      </c>
      <c r="CL125" s="1104"/>
      <c r="CM125" s="1104"/>
      <c r="CN125" s="1104"/>
      <c r="CO125" s="1105"/>
      <c r="CP125" s="1036" t="s">
        <v>467</v>
      </c>
      <c r="CQ125" s="985"/>
      <c r="CR125" s="985"/>
      <c r="CS125" s="985"/>
      <c r="CT125" s="985"/>
      <c r="CU125" s="985"/>
      <c r="CV125" s="985"/>
      <c r="CW125" s="985"/>
      <c r="CX125" s="985"/>
      <c r="CY125" s="985"/>
      <c r="CZ125" s="985"/>
      <c r="DA125" s="985"/>
      <c r="DB125" s="985"/>
      <c r="DC125" s="985"/>
      <c r="DD125" s="985"/>
      <c r="DE125" s="985"/>
      <c r="DF125" s="986"/>
      <c r="DG125" s="1022" t="s">
        <v>128</v>
      </c>
      <c r="DH125" s="1023"/>
      <c r="DI125" s="1023"/>
      <c r="DJ125" s="1023"/>
      <c r="DK125" s="1023"/>
      <c r="DL125" s="1023" t="s">
        <v>128</v>
      </c>
      <c r="DM125" s="1023"/>
      <c r="DN125" s="1023"/>
      <c r="DO125" s="1023"/>
      <c r="DP125" s="1023"/>
      <c r="DQ125" s="1023" t="s">
        <v>128</v>
      </c>
      <c r="DR125" s="1023"/>
      <c r="DS125" s="1023"/>
      <c r="DT125" s="1023"/>
      <c r="DU125" s="1023"/>
      <c r="DV125" s="1024" t="s">
        <v>128</v>
      </c>
      <c r="DW125" s="1024"/>
      <c r="DX125" s="1024"/>
      <c r="DY125" s="1024"/>
      <c r="DZ125" s="1025"/>
    </row>
    <row r="126" spans="1:130" s="248" customFormat="1" ht="26.25" customHeight="1" thickBot="1" x14ac:dyDescent="0.2">
      <c r="A126" s="1155"/>
      <c r="B126" s="1042"/>
      <c r="C126" s="1012" t="s">
        <v>455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128</v>
      </c>
      <c r="AB126" s="1055"/>
      <c r="AC126" s="1055"/>
      <c r="AD126" s="1055"/>
      <c r="AE126" s="1056"/>
      <c r="AF126" s="1057" t="s">
        <v>128</v>
      </c>
      <c r="AG126" s="1055"/>
      <c r="AH126" s="1055"/>
      <c r="AI126" s="1055"/>
      <c r="AJ126" s="1056"/>
      <c r="AK126" s="1057" t="s">
        <v>128</v>
      </c>
      <c r="AL126" s="1055"/>
      <c r="AM126" s="1055"/>
      <c r="AN126" s="1055"/>
      <c r="AO126" s="1056"/>
      <c r="AP126" s="1058" t="s">
        <v>128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468</v>
      </c>
      <c r="CQ126" s="1046"/>
      <c r="CR126" s="1046"/>
      <c r="CS126" s="1046"/>
      <c r="CT126" s="1046"/>
      <c r="CU126" s="1046"/>
      <c r="CV126" s="1046"/>
      <c r="CW126" s="1046"/>
      <c r="CX126" s="1046"/>
      <c r="CY126" s="1046"/>
      <c r="CZ126" s="1046"/>
      <c r="DA126" s="1046"/>
      <c r="DB126" s="1046"/>
      <c r="DC126" s="1046"/>
      <c r="DD126" s="1046"/>
      <c r="DE126" s="1046"/>
      <c r="DF126" s="1047"/>
      <c r="DG126" s="1015" t="s">
        <v>128</v>
      </c>
      <c r="DH126" s="1016"/>
      <c r="DI126" s="1016"/>
      <c r="DJ126" s="1016"/>
      <c r="DK126" s="1016"/>
      <c r="DL126" s="1016" t="s">
        <v>128</v>
      </c>
      <c r="DM126" s="1016"/>
      <c r="DN126" s="1016"/>
      <c r="DO126" s="1016"/>
      <c r="DP126" s="1016"/>
      <c r="DQ126" s="1016" t="s">
        <v>128</v>
      </c>
      <c r="DR126" s="1016"/>
      <c r="DS126" s="1016"/>
      <c r="DT126" s="1016"/>
      <c r="DU126" s="1016"/>
      <c r="DV126" s="1017" t="s">
        <v>128</v>
      </c>
      <c r="DW126" s="1017"/>
      <c r="DX126" s="1017"/>
      <c r="DY126" s="1017"/>
      <c r="DZ126" s="1018"/>
    </row>
    <row r="127" spans="1:130" s="248" customFormat="1" ht="26.25" customHeight="1" x14ac:dyDescent="0.15">
      <c r="A127" s="1156"/>
      <c r="B127" s="1044"/>
      <c r="C127" s="1098" t="s">
        <v>469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17</v>
      </c>
      <c r="AB127" s="1055"/>
      <c r="AC127" s="1055"/>
      <c r="AD127" s="1055"/>
      <c r="AE127" s="1056"/>
      <c r="AF127" s="1057">
        <v>12</v>
      </c>
      <c r="AG127" s="1055"/>
      <c r="AH127" s="1055"/>
      <c r="AI127" s="1055"/>
      <c r="AJ127" s="1056"/>
      <c r="AK127" s="1057" t="s">
        <v>128</v>
      </c>
      <c r="AL127" s="1055"/>
      <c r="AM127" s="1055"/>
      <c r="AN127" s="1055"/>
      <c r="AO127" s="1056"/>
      <c r="AP127" s="1058" t="s">
        <v>128</v>
      </c>
      <c r="AQ127" s="1059"/>
      <c r="AR127" s="1059"/>
      <c r="AS127" s="1059"/>
      <c r="AT127" s="1060"/>
      <c r="AU127" s="284"/>
      <c r="AV127" s="284"/>
      <c r="AW127" s="284"/>
      <c r="AX127" s="1128" t="s">
        <v>470</v>
      </c>
      <c r="AY127" s="1129"/>
      <c r="AZ127" s="1129"/>
      <c r="BA127" s="1129"/>
      <c r="BB127" s="1129"/>
      <c r="BC127" s="1129"/>
      <c r="BD127" s="1129"/>
      <c r="BE127" s="1130"/>
      <c r="BF127" s="1131" t="s">
        <v>471</v>
      </c>
      <c r="BG127" s="1129"/>
      <c r="BH127" s="1129"/>
      <c r="BI127" s="1129"/>
      <c r="BJ127" s="1129"/>
      <c r="BK127" s="1129"/>
      <c r="BL127" s="1130"/>
      <c r="BM127" s="1131" t="s">
        <v>472</v>
      </c>
      <c r="BN127" s="1129"/>
      <c r="BO127" s="1129"/>
      <c r="BP127" s="1129"/>
      <c r="BQ127" s="1129"/>
      <c r="BR127" s="1129"/>
      <c r="BS127" s="1130"/>
      <c r="BT127" s="1131" t="s">
        <v>473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474</v>
      </c>
      <c r="CQ127" s="1046"/>
      <c r="CR127" s="1046"/>
      <c r="CS127" s="1046"/>
      <c r="CT127" s="1046"/>
      <c r="CU127" s="1046"/>
      <c r="CV127" s="1046"/>
      <c r="CW127" s="1046"/>
      <c r="CX127" s="1046"/>
      <c r="CY127" s="1046"/>
      <c r="CZ127" s="1046"/>
      <c r="DA127" s="1046"/>
      <c r="DB127" s="1046"/>
      <c r="DC127" s="1046"/>
      <c r="DD127" s="1046"/>
      <c r="DE127" s="1046"/>
      <c r="DF127" s="1047"/>
      <c r="DG127" s="1015" t="s">
        <v>128</v>
      </c>
      <c r="DH127" s="1016"/>
      <c r="DI127" s="1016"/>
      <c r="DJ127" s="1016"/>
      <c r="DK127" s="1016"/>
      <c r="DL127" s="1016" t="s">
        <v>128</v>
      </c>
      <c r="DM127" s="1016"/>
      <c r="DN127" s="1016"/>
      <c r="DO127" s="1016"/>
      <c r="DP127" s="1016"/>
      <c r="DQ127" s="1016" t="s">
        <v>128</v>
      </c>
      <c r="DR127" s="1016"/>
      <c r="DS127" s="1016"/>
      <c r="DT127" s="1016"/>
      <c r="DU127" s="1016"/>
      <c r="DV127" s="1017" t="s">
        <v>128</v>
      </c>
      <c r="DW127" s="1017"/>
      <c r="DX127" s="1017"/>
      <c r="DY127" s="1017"/>
      <c r="DZ127" s="1018"/>
    </row>
    <row r="128" spans="1:130" s="248" customFormat="1" ht="26.25" customHeight="1" thickBot="1" x14ac:dyDescent="0.2">
      <c r="A128" s="1139" t="s">
        <v>475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476</v>
      </c>
      <c r="X128" s="1141"/>
      <c r="Y128" s="1141"/>
      <c r="Z128" s="1142"/>
      <c r="AA128" s="1143">
        <v>1379209</v>
      </c>
      <c r="AB128" s="1144"/>
      <c r="AC128" s="1144"/>
      <c r="AD128" s="1144"/>
      <c r="AE128" s="1145"/>
      <c r="AF128" s="1146">
        <v>1438136</v>
      </c>
      <c r="AG128" s="1144"/>
      <c r="AH128" s="1144"/>
      <c r="AI128" s="1144"/>
      <c r="AJ128" s="1145"/>
      <c r="AK128" s="1146">
        <v>1368148</v>
      </c>
      <c r="AL128" s="1144"/>
      <c r="AM128" s="1144"/>
      <c r="AN128" s="1144"/>
      <c r="AO128" s="1145"/>
      <c r="AP128" s="1147"/>
      <c r="AQ128" s="1148"/>
      <c r="AR128" s="1148"/>
      <c r="AS128" s="1148"/>
      <c r="AT128" s="1149"/>
      <c r="AU128" s="284"/>
      <c r="AV128" s="284"/>
      <c r="AW128" s="284"/>
      <c r="AX128" s="984" t="s">
        <v>477</v>
      </c>
      <c r="AY128" s="985"/>
      <c r="AZ128" s="985"/>
      <c r="BA128" s="985"/>
      <c r="BB128" s="985"/>
      <c r="BC128" s="985"/>
      <c r="BD128" s="985"/>
      <c r="BE128" s="986"/>
      <c r="BF128" s="1150" t="s">
        <v>128</v>
      </c>
      <c r="BG128" s="1151"/>
      <c r="BH128" s="1151"/>
      <c r="BI128" s="1151"/>
      <c r="BJ128" s="1151"/>
      <c r="BK128" s="1151"/>
      <c r="BL128" s="1152"/>
      <c r="BM128" s="1150">
        <v>12.24</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478</v>
      </c>
      <c r="CQ128" s="1133"/>
      <c r="CR128" s="1133"/>
      <c r="CS128" s="1133"/>
      <c r="CT128" s="1133"/>
      <c r="CU128" s="1133"/>
      <c r="CV128" s="1133"/>
      <c r="CW128" s="1133"/>
      <c r="CX128" s="1133"/>
      <c r="CY128" s="1133"/>
      <c r="CZ128" s="1133"/>
      <c r="DA128" s="1133"/>
      <c r="DB128" s="1133"/>
      <c r="DC128" s="1133"/>
      <c r="DD128" s="1133"/>
      <c r="DE128" s="1133"/>
      <c r="DF128" s="1134"/>
      <c r="DG128" s="1135" t="s">
        <v>128</v>
      </c>
      <c r="DH128" s="1136"/>
      <c r="DI128" s="1136"/>
      <c r="DJ128" s="1136"/>
      <c r="DK128" s="1136"/>
      <c r="DL128" s="1136" t="s">
        <v>128</v>
      </c>
      <c r="DM128" s="1136"/>
      <c r="DN128" s="1136"/>
      <c r="DO128" s="1136"/>
      <c r="DP128" s="1136"/>
      <c r="DQ128" s="1136" t="s">
        <v>128</v>
      </c>
      <c r="DR128" s="1136"/>
      <c r="DS128" s="1136"/>
      <c r="DT128" s="1136"/>
      <c r="DU128" s="1136"/>
      <c r="DV128" s="1137" t="s">
        <v>128</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479</v>
      </c>
      <c r="X129" s="1170"/>
      <c r="Y129" s="1170"/>
      <c r="Z129" s="1171"/>
      <c r="AA129" s="1054">
        <v>22113543</v>
      </c>
      <c r="AB129" s="1055"/>
      <c r="AC129" s="1055"/>
      <c r="AD129" s="1055"/>
      <c r="AE129" s="1056"/>
      <c r="AF129" s="1057">
        <v>21219643</v>
      </c>
      <c r="AG129" s="1055"/>
      <c r="AH129" s="1055"/>
      <c r="AI129" s="1055"/>
      <c r="AJ129" s="1056"/>
      <c r="AK129" s="1057">
        <v>22907364</v>
      </c>
      <c r="AL129" s="1055"/>
      <c r="AM129" s="1055"/>
      <c r="AN129" s="1055"/>
      <c r="AO129" s="1056"/>
      <c r="AP129" s="1172"/>
      <c r="AQ129" s="1173"/>
      <c r="AR129" s="1173"/>
      <c r="AS129" s="1173"/>
      <c r="AT129" s="1174"/>
      <c r="AU129" s="286"/>
      <c r="AV129" s="286"/>
      <c r="AW129" s="286"/>
      <c r="AX129" s="1163" t="s">
        <v>480</v>
      </c>
      <c r="AY129" s="1046"/>
      <c r="AZ129" s="1046"/>
      <c r="BA129" s="1046"/>
      <c r="BB129" s="1046"/>
      <c r="BC129" s="1046"/>
      <c r="BD129" s="1046"/>
      <c r="BE129" s="1047"/>
      <c r="BF129" s="1164" t="s">
        <v>128</v>
      </c>
      <c r="BG129" s="1165"/>
      <c r="BH129" s="1165"/>
      <c r="BI129" s="1165"/>
      <c r="BJ129" s="1165"/>
      <c r="BK129" s="1165"/>
      <c r="BL129" s="1166"/>
      <c r="BM129" s="1164">
        <v>17.239999999999998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482</v>
      </c>
      <c r="X130" s="1170"/>
      <c r="Y130" s="1170"/>
      <c r="Z130" s="1171"/>
      <c r="AA130" s="1054">
        <v>1622083</v>
      </c>
      <c r="AB130" s="1055"/>
      <c r="AC130" s="1055"/>
      <c r="AD130" s="1055"/>
      <c r="AE130" s="1056"/>
      <c r="AF130" s="1057">
        <v>1508631</v>
      </c>
      <c r="AG130" s="1055"/>
      <c r="AH130" s="1055"/>
      <c r="AI130" s="1055"/>
      <c r="AJ130" s="1056"/>
      <c r="AK130" s="1057">
        <v>1432756</v>
      </c>
      <c r="AL130" s="1055"/>
      <c r="AM130" s="1055"/>
      <c r="AN130" s="1055"/>
      <c r="AO130" s="1056"/>
      <c r="AP130" s="1172"/>
      <c r="AQ130" s="1173"/>
      <c r="AR130" s="1173"/>
      <c r="AS130" s="1173"/>
      <c r="AT130" s="1174"/>
      <c r="AU130" s="286"/>
      <c r="AV130" s="286"/>
      <c r="AW130" s="286"/>
      <c r="AX130" s="1163" t="s">
        <v>483</v>
      </c>
      <c r="AY130" s="1046"/>
      <c r="AZ130" s="1046"/>
      <c r="BA130" s="1046"/>
      <c r="BB130" s="1046"/>
      <c r="BC130" s="1046"/>
      <c r="BD130" s="1046"/>
      <c r="BE130" s="1047"/>
      <c r="BF130" s="1200">
        <v>0.1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484</v>
      </c>
      <c r="X131" s="1208"/>
      <c r="Y131" s="1208"/>
      <c r="Z131" s="1209"/>
      <c r="AA131" s="1101">
        <v>20491460</v>
      </c>
      <c r="AB131" s="1080"/>
      <c r="AC131" s="1080"/>
      <c r="AD131" s="1080"/>
      <c r="AE131" s="1081"/>
      <c r="AF131" s="1079">
        <v>19711012</v>
      </c>
      <c r="AG131" s="1080"/>
      <c r="AH131" s="1080"/>
      <c r="AI131" s="1080"/>
      <c r="AJ131" s="1081"/>
      <c r="AK131" s="1079">
        <v>21474608</v>
      </c>
      <c r="AL131" s="1080"/>
      <c r="AM131" s="1080"/>
      <c r="AN131" s="1080"/>
      <c r="AO131" s="1081"/>
      <c r="AP131" s="1210"/>
      <c r="AQ131" s="1211"/>
      <c r="AR131" s="1211"/>
      <c r="AS131" s="1211"/>
      <c r="AT131" s="1212"/>
      <c r="AU131" s="286"/>
      <c r="AV131" s="286"/>
      <c r="AW131" s="286"/>
      <c r="AX131" s="1182" t="s">
        <v>485</v>
      </c>
      <c r="AY131" s="1133"/>
      <c r="AZ131" s="1133"/>
      <c r="BA131" s="1133"/>
      <c r="BB131" s="1133"/>
      <c r="BC131" s="1133"/>
      <c r="BD131" s="1133"/>
      <c r="BE131" s="1134"/>
      <c r="BF131" s="1183" t="s">
        <v>128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486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487</v>
      </c>
      <c r="W132" s="1193"/>
      <c r="X132" s="1193"/>
      <c r="Y132" s="1193"/>
      <c r="Z132" s="1194"/>
      <c r="AA132" s="1195">
        <v>0.922408652</v>
      </c>
      <c r="AB132" s="1196"/>
      <c r="AC132" s="1196"/>
      <c r="AD132" s="1196"/>
      <c r="AE132" s="1197"/>
      <c r="AF132" s="1198">
        <v>3.6852495999999998E-2</v>
      </c>
      <c r="AG132" s="1196"/>
      <c r="AH132" s="1196"/>
      <c r="AI132" s="1196"/>
      <c r="AJ132" s="1197"/>
      <c r="AK132" s="1198">
        <v>-0.372612157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488</v>
      </c>
      <c r="W133" s="1176"/>
      <c r="X133" s="1176"/>
      <c r="Y133" s="1176"/>
      <c r="Z133" s="1177"/>
      <c r="AA133" s="1178">
        <v>1.8</v>
      </c>
      <c r="AB133" s="1179"/>
      <c r="AC133" s="1179"/>
      <c r="AD133" s="1179"/>
      <c r="AE133" s="1180"/>
      <c r="AF133" s="1178">
        <v>0.7</v>
      </c>
      <c r="AG133" s="1179"/>
      <c r="AH133" s="1179"/>
      <c r="AI133" s="1179"/>
      <c r="AJ133" s="1180"/>
      <c r="AK133" s="1178">
        <v>0.1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dff6F2pm6NdpJz67jOITOsAq3oQ0iatj5RPNmGjgs1g82f2hqICZm1Jd8dxEJ94ZNz029f0yIPWPu4wTNNi7Q==" saltValue="YJeT5fqGY1JH1s0234IC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489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fzyuA5AYXjwYQN8kvzdl9a84oKlEMrFFeD1DNaGGUApIH0pWVbkBdaqdx2R74RjFA9j091dXB9EMy5/HEq/8Wg==" saltValue="Do3EVpo5aZKzM2nd/eE2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lDkh+JRM8LmTBSV+rJL0jxvT5ira2BJhIQOavKE3fLcJT3DTI3RfuHS5AI46mLj9XVgUApS+GOeji1dSR8/rQ==" saltValue="hxZXtJ5ILUdk0WkfZ0PmC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492</v>
      </c>
      <c r="AP7" s="305"/>
      <c r="AQ7" s="306" t="s">
        <v>493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494</v>
      </c>
      <c r="AQ8" s="312" t="s">
        <v>495</v>
      </c>
      <c r="AR8" s="313" t="s">
        <v>496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497</v>
      </c>
      <c r="AL9" s="1216"/>
      <c r="AM9" s="1216"/>
      <c r="AN9" s="1217"/>
      <c r="AO9" s="314">
        <v>6163712</v>
      </c>
      <c r="AP9" s="314">
        <v>58274</v>
      </c>
      <c r="AQ9" s="315">
        <v>61284</v>
      </c>
      <c r="AR9" s="316">
        <v>-4.9000000000000004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498</v>
      </c>
      <c r="AL10" s="1216"/>
      <c r="AM10" s="1216"/>
      <c r="AN10" s="1217"/>
      <c r="AO10" s="317">
        <v>1458512</v>
      </c>
      <c r="AP10" s="317">
        <v>13789</v>
      </c>
      <c r="AQ10" s="318">
        <v>4056</v>
      </c>
      <c r="AR10" s="319">
        <v>240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499</v>
      </c>
      <c r="AL11" s="1216"/>
      <c r="AM11" s="1216"/>
      <c r="AN11" s="1217"/>
      <c r="AO11" s="317">
        <v>38376</v>
      </c>
      <c r="AP11" s="317">
        <v>363</v>
      </c>
      <c r="AQ11" s="318">
        <v>604</v>
      </c>
      <c r="AR11" s="319">
        <v>-39.9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500</v>
      </c>
      <c r="AL12" s="1216"/>
      <c r="AM12" s="1216"/>
      <c r="AN12" s="1217"/>
      <c r="AO12" s="317" t="s">
        <v>501</v>
      </c>
      <c r="AP12" s="317" t="s">
        <v>501</v>
      </c>
      <c r="AQ12" s="318">
        <v>21</v>
      </c>
      <c r="AR12" s="319" t="s">
        <v>501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502</v>
      </c>
      <c r="AL13" s="1216"/>
      <c r="AM13" s="1216"/>
      <c r="AN13" s="1217"/>
      <c r="AO13" s="317">
        <v>214608</v>
      </c>
      <c r="AP13" s="317">
        <v>2029</v>
      </c>
      <c r="AQ13" s="318">
        <v>2509</v>
      </c>
      <c r="AR13" s="319">
        <v>-19.100000000000001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503</v>
      </c>
      <c r="AL14" s="1216"/>
      <c r="AM14" s="1216"/>
      <c r="AN14" s="1217"/>
      <c r="AO14" s="317">
        <v>157710</v>
      </c>
      <c r="AP14" s="317">
        <v>1491</v>
      </c>
      <c r="AQ14" s="318">
        <v>1157</v>
      </c>
      <c r="AR14" s="319">
        <v>28.9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504</v>
      </c>
      <c r="AL15" s="1222"/>
      <c r="AM15" s="1222"/>
      <c r="AN15" s="1223"/>
      <c r="AO15" s="317">
        <v>-143031</v>
      </c>
      <c r="AP15" s="317">
        <v>-1352</v>
      </c>
      <c r="AQ15" s="318">
        <v>-4228</v>
      </c>
      <c r="AR15" s="319">
        <v>-68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7889887</v>
      </c>
      <c r="AP16" s="317">
        <v>74593</v>
      </c>
      <c r="AQ16" s="318">
        <v>65402</v>
      </c>
      <c r="AR16" s="319">
        <v>14.1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506</v>
      </c>
      <c r="AP20" s="326" t="s">
        <v>507</v>
      </c>
      <c r="AQ20" s="327" t="s">
        <v>508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509</v>
      </c>
      <c r="AL21" s="1225"/>
      <c r="AM21" s="1225"/>
      <c r="AN21" s="1226"/>
      <c r="AO21" s="330">
        <v>6.01</v>
      </c>
      <c r="AP21" s="331">
        <v>6.06</v>
      </c>
      <c r="AQ21" s="332">
        <v>-0.05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510</v>
      </c>
      <c r="AL22" s="1225"/>
      <c r="AM22" s="1225"/>
      <c r="AN22" s="1226"/>
      <c r="AO22" s="335">
        <v>99.6</v>
      </c>
      <c r="AP22" s="336">
        <v>99.2</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492</v>
      </c>
      <c r="AP30" s="305"/>
      <c r="AQ30" s="306" t="s">
        <v>493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494</v>
      </c>
      <c r="AQ31" s="312" t="s">
        <v>495</v>
      </c>
      <c r="AR31" s="313" t="s">
        <v>496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514</v>
      </c>
      <c r="AL32" s="1219"/>
      <c r="AM32" s="1219"/>
      <c r="AN32" s="1220"/>
      <c r="AO32" s="345">
        <v>1594727</v>
      </c>
      <c r="AP32" s="345">
        <v>15077</v>
      </c>
      <c r="AQ32" s="346">
        <v>32044</v>
      </c>
      <c r="AR32" s="347">
        <v>-52.9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515</v>
      </c>
      <c r="AL33" s="1219"/>
      <c r="AM33" s="1219"/>
      <c r="AN33" s="1220"/>
      <c r="AO33" s="345" t="s">
        <v>501</v>
      </c>
      <c r="AP33" s="345" t="s">
        <v>501</v>
      </c>
      <c r="AQ33" s="346">
        <v>6</v>
      </c>
      <c r="AR33" s="347" t="s">
        <v>501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516</v>
      </c>
      <c r="AL34" s="1219"/>
      <c r="AM34" s="1219"/>
      <c r="AN34" s="1220"/>
      <c r="AO34" s="345" t="s">
        <v>501</v>
      </c>
      <c r="AP34" s="345" t="s">
        <v>501</v>
      </c>
      <c r="AQ34" s="346">
        <v>29</v>
      </c>
      <c r="AR34" s="347" t="s">
        <v>501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517</v>
      </c>
      <c r="AL35" s="1219"/>
      <c r="AM35" s="1219"/>
      <c r="AN35" s="1220"/>
      <c r="AO35" s="345">
        <v>56382</v>
      </c>
      <c r="AP35" s="345">
        <v>533</v>
      </c>
      <c r="AQ35" s="346">
        <v>6008</v>
      </c>
      <c r="AR35" s="347">
        <v>-91.1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518</v>
      </c>
      <c r="AL36" s="1219"/>
      <c r="AM36" s="1219"/>
      <c r="AN36" s="1220"/>
      <c r="AO36" s="345">
        <v>300235</v>
      </c>
      <c r="AP36" s="345">
        <v>2839</v>
      </c>
      <c r="AQ36" s="346">
        <v>1138</v>
      </c>
      <c r="AR36" s="347">
        <v>149.5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519</v>
      </c>
      <c r="AL37" s="1219"/>
      <c r="AM37" s="1219"/>
      <c r="AN37" s="1220"/>
      <c r="AO37" s="345">
        <v>769543</v>
      </c>
      <c r="AP37" s="345">
        <v>7275</v>
      </c>
      <c r="AQ37" s="346">
        <v>852</v>
      </c>
      <c r="AR37" s="347">
        <v>753.9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520</v>
      </c>
      <c r="AL38" s="1228"/>
      <c r="AM38" s="1228"/>
      <c r="AN38" s="1229"/>
      <c r="AO38" s="348" t="s">
        <v>501</v>
      </c>
      <c r="AP38" s="348" t="s">
        <v>501</v>
      </c>
      <c r="AQ38" s="349">
        <v>2</v>
      </c>
      <c r="AR38" s="337" t="s">
        <v>501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521</v>
      </c>
      <c r="AL39" s="1228"/>
      <c r="AM39" s="1228"/>
      <c r="AN39" s="1229"/>
      <c r="AO39" s="345">
        <v>-1368148</v>
      </c>
      <c r="AP39" s="345">
        <v>-12935</v>
      </c>
      <c r="AQ39" s="346">
        <v>-6316</v>
      </c>
      <c r="AR39" s="347">
        <v>104.8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522</v>
      </c>
      <c r="AL40" s="1219"/>
      <c r="AM40" s="1219"/>
      <c r="AN40" s="1220"/>
      <c r="AO40" s="345">
        <v>-1432756</v>
      </c>
      <c r="AP40" s="345">
        <v>-13546</v>
      </c>
      <c r="AQ40" s="346">
        <v>-26078</v>
      </c>
      <c r="AR40" s="347">
        <v>-48.1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294</v>
      </c>
      <c r="AL41" s="1231"/>
      <c r="AM41" s="1231"/>
      <c r="AN41" s="1232"/>
      <c r="AO41" s="345">
        <v>-80017</v>
      </c>
      <c r="AP41" s="345">
        <v>-757</v>
      </c>
      <c r="AQ41" s="346">
        <v>7686</v>
      </c>
      <c r="AR41" s="347">
        <v>-109.8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492</v>
      </c>
      <c r="AN49" s="1235" t="s">
        <v>526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527</v>
      </c>
      <c r="AO50" s="362" t="s">
        <v>528</v>
      </c>
      <c r="AP50" s="363" t="s">
        <v>529</v>
      </c>
      <c r="AQ50" s="364" t="s">
        <v>530</v>
      </c>
      <c r="AR50" s="365" t="s">
        <v>531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532</v>
      </c>
      <c r="AL51" s="358"/>
      <c r="AM51" s="366">
        <v>7064229</v>
      </c>
      <c r="AN51" s="367">
        <v>72630</v>
      </c>
      <c r="AO51" s="368">
        <v>25.4</v>
      </c>
      <c r="AP51" s="369">
        <v>44504</v>
      </c>
      <c r="AQ51" s="370">
        <v>-51.8</v>
      </c>
      <c r="AR51" s="371">
        <v>77.2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533</v>
      </c>
      <c r="AM52" s="374">
        <v>6380488</v>
      </c>
      <c r="AN52" s="375">
        <v>65600</v>
      </c>
      <c r="AO52" s="376">
        <v>55.2</v>
      </c>
      <c r="AP52" s="377">
        <v>25876</v>
      </c>
      <c r="AQ52" s="378">
        <v>-30.4</v>
      </c>
      <c r="AR52" s="379">
        <v>85.6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534</v>
      </c>
      <c r="AL53" s="358"/>
      <c r="AM53" s="366">
        <v>4324409</v>
      </c>
      <c r="AN53" s="367">
        <v>43555</v>
      </c>
      <c r="AO53" s="368">
        <v>-40</v>
      </c>
      <c r="AP53" s="369">
        <v>47820</v>
      </c>
      <c r="AQ53" s="370">
        <v>7.5</v>
      </c>
      <c r="AR53" s="371">
        <v>-47.5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533</v>
      </c>
      <c r="AM54" s="374">
        <v>2900067</v>
      </c>
      <c r="AN54" s="375">
        <v>29209</v>
      </c>
      <c r="AO54" s="376">
        <v>-55.5</v>
      </c>
      <c r="AP54" s="377">
        <v>25855</v>
      </c>
      <c r="AQ54" s="378">
        <v>-0.1</v>
      </c>
      <c r="AR54" s="379">
        <v>-55.4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535</v>
      </c>
      <c r="AL55" s="358"/>
      <c r="AM55" s="366">
        <v>4443127</v>
      </c>
      <c r="AN55" s="367">
        <v>43862</v>
      </c>
      <c r="AO55" s="368">
        <v>0.7</v>
      </c>
      <c r="AP55" s="369">
        <v>41934</v>
      </c>
      <c r="AQ55" s="370">
        <v>-12.3</v>
      </c>
      <c r="AR55" s="371">
        <v>13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533</v>
      </c>
      <c r="AM56" s="374">
        <v>3289421</v>
      </c>
      <c r="AN56" s="375">
        <v>32472</v>
      </c>
      <c r="AO56" s="376">
        <v>11.2</v>
      </c>
      <c r="AP56" s="377">
        <v>23352</v>
      </c>
      <c r="AQ56" s="378">
        <v>-9.6999999999999993</v>
      </c>
      <c r="AR56" s="379">
        <v>20.9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536</v>
      </c>
      <c r="AL57" s="358"/>
      <c r="AM57" s="366">
        <v>4210009</v>
      </c>
      <c r="AN57" s="367">
        <v>40671</v>
      </c>
      <c r="AO57" s="368">
        <v>-7.3</v>
      </c>
      <c r="AP57" s="369">
        <v>45588</v>
      </c>
      <c r="AQ57" s="370">
        <v>8.6999999999999993</v>
      </c>
      <c r="AR57" s="371">
        <v>-16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533</v>
      </c>
      <c r="AM58" s="374">
        <v>3103601</v>
      </c>
      <c r="AN58" s="375">
        <v>29983</v>
      </c>
      <c r="AO58" s="376">
        <v>-7.7</v>
      </c>
      <c r="AP58" s="377">
        <v>24150</v>
      </c>
      <c r="AQ58" s="378">
        <v>3.4</v>
      </c>
      <c r="AR58" s="379">
        <v>-11.1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537</v>
      </c>
      <c r="AL59" s="358"/>
      <c r="AM59" s="366">
        <v>5257326</v>
      </c>
      <c r="AN59" s="367">
        <v>49704</v>
      </c>
      <c r="AO59" s="368">
        <v>22.2</v>
      </c>
      <c r="AP59" s="369">
        <v>44161</v>
      </c>
      <c r="AQ59" s="370">
        <v>-3.1</v>
      </c>
      <c r="AR59" s="371">
        <v>25.3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533</v>
      </c>
      <c r="AM60" s="374">
        <v>4199780</v>
      </c>
      <c r="AN60" s="375">
        <v>39706</v>
      </c>
      <c r="AO60" s="376">
        <v>32.4</v>
      </c>
      <c r="AP60" s="377">
        <v>23644</v>
      </c>
      <c r="AQ60" s="378">
        <v>-2.1</v>
      </c>
      <c r="AR60" s="379">
        <v>34.5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538</v>
      </c>
      <c r="AL61" s="380"/>
      <c r="AM61" s="381">
        <v>5059820</v>
      </c>
      <c r="AN61" s="382">
        <v>50084</v>
      </c>
      <c r="AO61" s="383">
        <v>0.2</v>
      </c>
      <c r="AP61" s="384">
        <v>44801</v>
      </c>
      <c r="AQ61" s="385">
        <v>-10.199999999999999</v>
      </c>
      <c r="AR61" s="371">
        <v>10.4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533</v>
      </c>
      <c r="AM62" s="374">
        <v>3974671</v>
      </c>
      <c r="AN62" s="375">
        <v>39394</v>
      </c>
      <c r="AO62" s="376">
        <v>7.1</v>
      </c>
      <c r="AP62" s="377">
        <v>24575</v>
      </c>
      <c r="AQ62" s="378">
        <v>-7.8</v>
      </c>
      <c r="AR62" s="379">
        <v>14.9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FJ7fyKYU1NCCnZD7/RTZsJU75hO4g+yUeTPRYl9rSqYKNKWEXBUzAPy+yAwkhd2kAHfBL0DRycXwKobv+OXtQ==" saltValue="QfNgXer56EVG0yVDw7Chq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540</v>
      </c>
    </row>
    <row r="120" spans="125:125" ht="13.5" hidden="1" customHeight="1" x14ac:dyDescent="0.15"/>
    <row r="121" spans="125:125" ht="13.5" hidden="1" customHeight="1" x14ac:dyDescent="0.15">
      <c r="DU121" s="292"/>
    </row>
  </sheetData>
  <sheetProtection algorithmName="SHA-512" hashValue="Y2+UhrkH2SBjwrFT2IBKuaz2sgv7e9kpPQqPwSfo+GWq+lMLAQ0uJy9BILt/jlFzjBQHqf5ZfzLGK0u+mdqjDw==" saltValue="KSFhI6rwiunwGQnWaVt65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541</v>
      </c>
    </row>
  </sheetData>
  <sheetProtection algorithmName="SHA-512" hashValue="35PAnpc/Yh8KUebJYLj1/31efFPMWwJQ7oJI7mrK/wwVEUOKJst5dbmx6ivv+N+Zeh9DyE0qEr/N83p5lDRs1Q==" saltValue="K9fcx2YqY22Ldlo81wccG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38" t="s">
        <v>3</v>
      </c>
      <c r="D47" s="1238"/>
      <c r="E47" s="1239"/>
      <c r="F47" s="11">
        <v>42.08</v>
      </c>
      <c r="G47" s="12">
        <v>47.54</v>
      </c>
      <c r="H47" s="12">
        <v>42.46</v>
      </c>
      <c r="I47" s="12">
        <v>49.54</v>
      </c>
      <c r="J47" s="13">
        <v>40.5</v>
      </c>
    </row>
    <row r="48" spans="2:10" ht="57.75" customHeight="1" x14ac:dyDescent="0.15">
      <c r="B48" s="14"/>
      <c r="C48" s="1240" t="s">
        <v>4</v>
      </c>
      <c r="D48" s="1240"/>
      <c r="E48" s="1241"/>
      <c r="F48" s="15">
        <v>9.5500000000000007</v>
      </c>
      <c r="G48" s="16">
        <v>9.73</v>
      </c>
      <c r="H48" s="16">
        <v>9.8800000000000008</v>
      </c>
      <c r="I48" s="16">
        <v>8.65</v>
      </c>
      <c r="J48" s="17">
        <v>13.09</v>
      </c>
    </row>
    <row r="49" spans="2:10" ht="57.75" customHeight="1" thickBot="1" x14ac:dyDescent="0.2">
      <c r="B49" s="18"/>
      <c r="C49" s="1242" t="s">
        <v>5</v>
      </c>
      <c r="D49" s="1242"/>
      <c r="E49" s="1243"/>
      <c r="F49" s="19" t="s">
        <v>547</v>
      </c>
      <c r="G49" s="20" t="s">
        <v>548</v>
      </c>
      <c r="H49" s="20" t="s">
        <v>549</v>
      </c>
      <c r="I49" s="20" t="s">
        <v>550</v>
      </c>
      <c r="J49" s="21" t="s">
        <v>551</v>
      </c>
    </row>
    <row r="50" spans="2:10" ht="13.5" customHeight="1" x14ac:dyDescent="0.15"/>
  </sheetData>
  <sheetProtection algorithmName="SHA-512" hashValue="NALCocwMOhCBgCvZWqyBcTEyB16EVjVtgEP7gvs6JG/JTxYIFvV2i2fJ62axaKZu88R61umoN4kuA3R1ePzsaw==" saltValue="hTyiBBkVaDZQKWCusibL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50" t="s">
        <v>552</v>
      </c>
      <c r="D34" s="1250"/>
      <c r="E34" s="1251"/>
      <c r="F34" s="32">
        <v>9.5399999999999991</v>
      </c>
      <c r="G34" s="33">
        <v>9.7200000000000006</v>
      </c>
      <c r="H34" s="33">
        <v>9.8800000000000008</v>
      </c>
      <c r="I34" s="33">
        <v>8.65</v>
      </c>
      <c r="J34" s="34">
        <v>13.08</v>
      </c>
      <c r="K34" s="22"/>
      <c r="L34" s="22"/>
      <c r="M34" s="22"/>
      <c r="N34" s="22"/>
      <c r="O34" s="22"/>
      <c r="P34" s="22"/>
    </row>
    <row r="35" spans="1:16" ht="39" customHeight="1" x14ac:dyDescent="0.15">
      <c r="A35" s="22"/>
      <c r="B35" s="35"/>
      <c r="C35" s="1244" t="s">
        <v>553</v>
      </c>
      <c r="D35" s="1245"/>
      <c r="E35" s="1246"/>
      <c r="F35" s="36">
        <v>8.1199999999999992</v>
      </c>
      <c r="G35" s="37">
        <v>8.17</v>
      </c>
      <c r="H35" s="37">
        <v>7.98</v>
      </c>
      <c r="I35" s="37">
        <v>8.74</v>
      </c>
      <c r="J35" s="38">
        <v>8.14</v>
      </c>
      <c r="K35" s="22"/>
      <c r="L35" s="22"/>
      <c r="M35" s="22"/>
      <c r="N35" s="22"/>
      <c r="O35" s="22"/>
      <c r="P35" s="22"/>
    </row>
    <row r="36" spans="1:16" ht="39" customHeight="1" x14ac:dyDescent="0.15">
      <c r="A36" s="22"/>
      <c r="B36" s="35"/>
      <c r="C36" s="1244" t="s">
        <v>554</v>
      </c>
      <c r="D36" s="1245"/>
      <c r="E36" s="1246"/>
      <c r="F36" s="36">
        <v>0.54</v>
      </c>
      <c r="G36" s="37">
        <v>0.56999999999999995</v>
      </c>
      <c r="H36" s="37">
        <v>0.31</v>
      </c>
      <c r="I36" s="37" t="s">
        <v>555</v>
      </c>
      <c r="J36" s="38">
        <v>5.94</v>
      </c>
      <c r="K36" s="22"/>
      <c r="L36" s="22"/>
      <c r="M36" s="22"/>
      <c r="N36" s="22"/>
      <c r="O36" s="22"/>
      <c r="P36" s="22"/>
    </row>
    <row r="37" spans="1:16" ht="39" customHeight="1" x14ac:dyDescent="0.15">
      <c r="A37" s="22"/>
      <c r="B37" s="35"/>
      <c r="C37" s="1244" t="s">
        <v>556</v>
      </c>
      <c r="D37" s="1245"/>
      <c r="E37" s="1246"/>
      <c r="F37" s="36">
        <v>1.01</v>
      </c>
      <c r="G37" s="37">
        <v>1.37</v>
      </c>
      <c r="H37" s="37">
        <v>1.1200000000000001</v>
      </c>
      <c r="I37" s="37">
        <v>0.94</v>
      </c>
      <c r="J37" s="38">
        <v>1.26</v>
      </c>
      <c r="K37" s="22"/>
      <c r="L37" s="22"/>
      <c r="M37" s="22"/>
      <c r="N37" s="22"/>
      <c r="O37" s="22"/>
      <c r="P37" s="22"/>
    </row>
    <row r="38" spans="1:16" ht="39" customHeight="1" x14ac:dyDescent="0.15">
      <c r="A38" s="22"/>
      <c r="B38" s="35"/>
      <c r="C38" s="1244" t="s">
        <v>557</v>
      </c>
      <c r="D38" s="1245"/>
      <c r="E38" s="1246"/>
      <c r="F38" s="36">
        <v>0.47</v>
      </c>
      <c r="G38" s="37">
        <v>0.46</v>
      </c>
      <c r="H38" s="37">
        <v>0.19</v>
      </c>
      <c r="I38" s="37">
        <v>0.36</v>
      </c>
      <c r="J38" s="38">
        <v>0.38</v>
      </c>
      <c r="K38" s="22"/>
      <c r="L38" s="22"/>
      <c r="M38" s="22"/>
      <c r="N38" s="22"/>
      <c r="O38" s="22"/>
      <c r="P38" s="22"/>
    </row>
    <row r="39" spans="1:16" ht="39" customHeight="1" x14ac:dyDescent="0.15">
      <c r="A39" s="22"/>
      <c r="B39" s="35"/>
      <c r="C39" s="1244" t="s">
        <v>558</v>
      </c>
      <c r="D39" s="1245"/>
      <c r="E39" s="1246"/>
      <c r="F39" s="36">
        <v>0.05</v>
      </c>
      <c r="G39" s="37">
        <v>0.05</v>
      </c>
      <c r="H39" s="37">
        <v>0.05</v>
      </c>
      <c r="I39" s="37">
        <v>0.05</v>
      </c>
      <c r="J39" s="38">
        <v>0.08</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559</v>
      </c>
      <c r="D42" s="1245"/>
      <c r="E42" s="1246"/>
      <c r="F42" s="36" t="s">
        <v>501</v>
      </c>
      <c r="G42" s="37" t="s">
        <v>501</v>
      </c>
      <c r="H42" s="37" t="s">
        <v>501</v>
      </c>
      <c r="I42" s="37" t="s">
        <v>501</v>
      </c>
      <c r="J42" s="38" t="s">
        <v>501</v>
      </c>
      <c r="K42" s="22"/>
      <c r="L42" s="22"/>
      <c r="M42" s="22"/>
      <c r="N42" s="22"/>
      <c r="O42" s="22"/>
      <c r="P42" s="22"/>
    </row>
    <row r="43" spans="1:16" ht="39" customHeight="1" thickBot="1" x14ac:dyDescent="0.2">
      <c r="A43" s="22"/>
      <c r="B43" s="40"/>
      <c r="C43" s="1247" t="s">
        <v>560</v>
      </c>
      <c r="D43" s="1248"/>
      <c r="E43" s="1249"/>
      <c r="F43" s="41" t="s">
        <v>501</v>
      </c>
      <c r="G43" s="42" t="s">
        <v>501</v>
      </c>
      <c r="H43" s="42" t="s">
        <v>501</v>
      </c>
      <c r="I43" s="42" t="s">
        <v>501</v>
      </c>
      <c r="J43" s="43" t="s">
        <v>501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MHHchniAGQuXh6AmaZIn9msduV1JKo6ne+glKjLeXlxTDLCnic/ywgwRlcR0HcghchXUtua8hGDiuYgLT7bsA==" saltValue="ja/0tRKcfpBDrfi1MvyI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2390</v>
      </c>
      <c r="L45" s="60">
        <v>2134</v>
      </c>
      <c r="M45" s="60">
        <v>1928</v>
      </c>
      <c r="N45" s="60">
        <v>1707</v>
      </c>
      <c r="O45" s="61">
        <v>1595</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501</v>
      </c>
      <c r="L46" s="64" t="s">
        <v>501</v>
      </c>
      <c r="M46" s="64" t="s">
        <v>501</v>
      </c>
      <c r="N46" s="64" t="s">
        <v>501</v>
      </c>
      <c r="O46" s="65" t="s">
        <v>501</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501</v>
      </c>
      <c r="L47" s="64" t="s">
        <v>501</v>
      </c>
      <c r="M47" s="64" t="s">
        <v>501</v>
      </c>
      <c r="N47" s="64" t="s">
        <v>501</v>
      </c>
      <c r="O47" s="65" t="s">
        <v>501</v>
      </c>
      <c r="P47" s="48"/>
      <c r="Q47" s="48"/>
      <c r="R47" s="48"/>
      <c r="S47" s="48"/>
      <c r="T47" s="48"/>
      <c r="U47" s="48"/>
    </row>
    <row r="48" spans="1:21" ht="30.75" customHeight="1" x14ac:dyDescent="0.15">
      <c r="A48" s="48"/>
      <c r="B48" s="1254"/>
      <c r="C48" s="1255"/>
      <c r="D48" s="62"/>
      <c r="E48" s="1260" t="s">
        <v>14</v>
      </c>
      <c r="F48" s="1260"/>
      <c r="G48" s="1260"/>
      <c r="H48" s="1260"/>
      <c r="I48" s="1260"/>
      <c r="J48" s="1261"/>
      <c r="K48" s="63">
        <v>201</v>
      </c>
      <c r="L48" s="64">
        <v>194</v>
      </c>
      <c r="M48" s="64">
        <v>173</v>
      </c>
      <c r="N48" s="64">
        <v>161</v>
      </c>
      <c r="O48" s="65">
        <v>56</v>
      </c>
      <c r="P48" s="48"/>
      <c r="Q48" s="48"/>
      <c r="R48" s="48"/>
      <c r="S48" s="48"/>
      <c r="T48" s="48"/>
      <c r="U48" s="48"/>
    </row>
    <row r="49" spans="1:21" ht="30.75" customHeight="1" x14ac:dyDescent="0.15">
      <c r="A49" s="48"/>
      <c r="B49" s="1254"/>
      <c r="C49" s="1255"/>
      <c r="D49" s="62"/>
      <c r="E49" s="1260" t="s">
        <v>15</v>
      </c>
      <c r="F49" s="1260"/>
      <c r="G49" s="1260"/>
      <c r="H49" s="1260"/>
      <c r="I49" s="1260"/>
      <c r="J49" s="1261"/>
      <c r="K49" s="63">
        <v>269</v>
      </c>
      <c r="L49" s="64">
        <v>233</v>
      </c>
      <c r="M49" s="64">
        <v>223</v>
      </c>
      <c r="N49" s="64">
        <v>256</v>
      </c>
      <c r="O49" s="65">
        <v>300</v>
      </c>
      <c r="P49" s="48"/>
      <c r="Q49" s="48"/>
      <c r="R49" s="48"/>
      <c r="S49" s="48"/>
      <c r="T49" s="48"/>
      <c r="U49" s="48"/>
    </row>
    <row r="50" spans="1:21" ht="30.75" customHeight="1" x14ac:dyDescent="0.15">
      <c r="A50" s="48"/>
      <c r="B50" s="1254"/>
      <c r="C50" s="1255"/>
      <c r="D50" s="62"/>
      <c r="E50" s="1260" t="s">
        <v>16</v>
      </c>
      <c r="F50" s="1260"/>
      <c r="G50" s="1260"/>
      <c r="H50" s="1260"/>
      <c r="I50" s="1260"/>
      <c r="J50" s="1261"/>
      <c r="K50" s="63">
        <v>895</v>
      </c>
      <c r="L50" s="64">
        <v>867</v>
      </c>
      <c r="M50" s="64">
        <v>865</v>
      </c>
      <c r="N50" s="64">
        <v>830</v>
      </c>
      <c r="O50" s="65">
        <v>770</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501</v>
      </c>
      <c r="L51" s="64" t="s">
        <v>501</v>
      </c>
      <c r="M51" s="64" t="s">
        <v>501</v>
      </c>
      <c r="N51" s="64" t="s">
        <v>501</v>
      </c>
      <c r="O51" s="65" t="s">
        <v>501</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3138</v>
      </c>
      <c r="L52" s="64">
        <v>3157</v>
      </c>
      <c r="M52" s="64">
        <v>3002</v>
      </c>
      <c r="N52" s="64">
        <v>2946</v>
      </c>
      <c r="O52" s="65">
        <v>2801</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617</v>
      </c>
      <c r="L53" s="69">
        <v>271</v>
      </c>
      <c r="M53" s="69">
        <v>187</v>
      </c>
      <c r="N53" s="69">
        <v>8</v>
      </c>
      <c r="O53" s="70">
        <v>-80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24</v>
      </c>
      <c r="P55" s="48"/>
      <c r="Q55" s="48"/>
      <c r="R55" s="48"/>
      <c r="S55" s="48"/>
      <c r="T55" s="48"/>
      <c r="U55" s="48"/>
    </row>
    <row r="56" spans="1:21" ht="31.5" customHeight="1" thickBot="1" x14ac:dyDescent="0.2">
      <c r="A56" s="48"/>
      <c r="B56" s="76"/>
      <c r="C56" s="77"/>
      <c r="D56" s="77"/>
      <c r="E56" s="78"/>
      <c r="F56" s="78"/>
      <c r="G56" s="78"/>
      <c r="H56" s="78"/>
      <c r="I56" s="78"/>
      <c r="J56" s="79" t="s">
        <v>2</v>
      </c>
      <c r="K56" s="80" t="s">
        <v>561</v>
      </c>
      <c r="L56" s="81" t="s">
        <v>562</v>
      </c>
      <c r="M56" s="81" t="s">
        <v>563</v>
      </c>
      <c r="N56" s="81" t="s">
        <v>564</v>
      </c>
      <c r="O56" s="82" t="s">
        <v>565</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501</v>
      </c>
      <c r="L57" s="84" t="s">
        <v>501</v>
      </c>
      <c r="M57" s="84" t="s">
        <v>501</v>
      </c>
      <c r="N57" s="84" t="s">
        <v>501</v>
      </c>
      <c r="O57" s="85" t="s">
        <v>501</v>
      </c>
    </row>
    <row r="58" spans="1:21" ht="31.5" customHeight="1" thickBot="1" x14ac:dyDescent="0.2">
      <c r="B58" s="1270"/>
      <c r="C58" s="1271"/>
      <c r="D58" s="1275" t="s">
        <v>27</v>
      </c>
      <c r="E58" s="1276"/>
      <c r="F58" s="1276"/>
      <c r="G58" s="1276"/>
      <c r="H58" s="1276"/>
      <c r="I58" s="1276"/>
      <c r="J58" s="1277"/>
      <c r="K58" s="86" t="s">
        <v>501</v>
      </c>
      <c r="L58" s="87" t="s">
        <v>501</v>
      </c>
      <c r="M58" s="87" t="s">
        <v>501</v>
      </c>
      <c r="N58" s="87" t="s">
        <v>501</v>
      </c>
      <c r="O58" s="88" t="s">
        <v>501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JvPwbmvgSYSbCL8yz0m2CN9rKC2Xw8UfpRBRBsgffSrYYEgEL68pBl0q4mXBv5c8fklYYsSm3V7CckNZ32zbw==" saltValue="/8zQdIcjSpWTRHEWzxs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542</v>
      </c>
      <c r="J40" s="100" t="s">
        <v>543</v>
      </c>
      <c r="K40" s="100" t="s">
        <v>544</v>
      </c>
      <c r="L40" s="100" t="s">
        <v>545</v>
      </c>
      <c r="M40" s="101" t="s">
        <v>546</v>
      </c>
    </row>
    <row r="41" spans="2:13" ht="27.75" customHeight="1" x14ac:dyDescent="0.15">
      <c r="B41" s="1278" t="s">
        <v>30</v>
      </c>
      <c r="C41" s="1279"/>
      <c r="D41" s="102"/>
      <c r="E41" s="1284" t="s">
        <v>31</v>
      </c>
      <c r="F41" s="1284"/>
      <c r="G41" s="1284"/>
      <c r="H41" s="1285"/>
      <c r="I41" s="103">
        <v>17629</v>
      </c>
      <c r="J41" s="104">
        <v>16076</v>
      </c>
      <c r="K41" s="104">
        <v>14547</v>
      </c>
      <c r="L41" s="104">
        <v>13462</v>
      </c>
      <c r="M41" s="105">
        <v>13368</v>
      </c>
    </row>
    <row r="42" spans="2:13" ht="27.75" customHeight="1" x14ac:dyDescent="0.15">
      <c r="B42" s="1280"/>
      <c r="C42" s="1281"/>
      <c r="D42" s="106"/>
      <c r="E42" s="1286" t="s">
        <v>32</v>
      </c>
      <c r="F42" s="1286"/>
      <c r="G42" s="1286"/>
      <c r="H42" s="1287"/>
      <c r="I42" s="107">
        <v>8358</v>
      </c>
      <c r="J42" s="108">
        <v>7490</v>
      </c>
      <c r="K42" s="108">
        <v>6624</v>
      </c>
      <c r="L42" s="108">
        <v>5547</v>
      </c>
      <c r="M42" s="109">
        <v>5175</v>
      </c>
    </row>
    <row r="43" spans="2:13" ht="27.75" customHeight="1" x14ac:dyDescent="0.15">
      <c r="B43" s="1280"/>
      <c r="C43" s="1281"/>
      <c r="D43" s="106"/>
      <c r="E43" s="1286" t="s">
        <v>33</v>
      </c>
      <c r="F43" s="1286"/>
      <c r="G43" s="1286"/>
      <c r="H43" s="1287"/>
      <c r="I43" s="107">
        <v>1988</v>
      </c>
      <c r="J43" s="108">
        <v>1852</v>
      </c>
      <c r="K43" s="108">
        <v>1267</v>
      </c>
      <c r="L43" s="108">
        <v>1691</v>
      </c>
      <c r="M43" s="109">
        <v>1262</v>
      </c>
    </row>
    <row r="44" spans="2:13" ht="27.75" customHeight="1" x14ac:dyDescent="0.15">
      <c r="B44" s="1280"/>
      <c r="C44" s="1281"/>
      <c r="D44" s="106"/>
      <c r="E44" s="1286" t="s">
        <v>34</v>
      </c>
      <c r="F44" s="1286"/>
      <c r="G44" s="1286"/>
      <c r="H44" s="1287"/>
      <c r="I44" s="107">
        <v>1984</v>
      </c>
      <c r="J44" s="108">
        <v>2442</v>
      </c>
      <c r="K44" s="108">
        <v>2619</v>
      </c>
      <c r="L44" s="108">
        <v>2127</v>
      </c>
      <c r="M44" s="109">
        <v>2312</v>
      </c>
    </row>
    <row r="45" spans="2:13" ht="27.75" customHeight="1" x14ac:dyDescent="0.15">
      <c r="B45" s="1280"/>
      <c r="C45" s="1281"/>
      <c r="D45" s="106"/>
      <c r="E45" s="1286" t="s">
        <v>35</v>
      </c>
      <c r="F45" s="1286"/>
      <c r="G45" s="1286"/>
      <c r="H45" s="1287"/>
      <c r="I45" s="107">
        <v>2860</v>
      </c>
      <c r="J45" s="108">
        <v>3093</v>
      </c>
      <c r="K45" s="108">
        <v>3186</v>
      </c>
      <c r="L45" s="108">
        <v>3277</v>
      </c>
      <c r="M45" s="109">
        <v>3422</v>
      </c>
    </row>
    <row r="46" spans="2:13" ht="27.75" customHeight="1" x14ac:dyDescent="0.15">
      <c r="B46" s="1280"/>
      <c r="C46" s="1281"/>
      <c r="D46" s="110"/>
      <c r="E46" s="1286" t="s">
        <v>36</v>
      </c>
      <c r="F46" s="1286"/>
      <c r="G46" s="1286"/>
      <c r="H46" s="1287"/>
      <c r="I46" s="107" t="s">
        <v>501</v>
      </c>
      <c r="J46" s="108" t="s">
        <v>501</v>
      </c>
      <c r="K46" s="108" t="s">
        <v>501</v>
      </c>
      <c r="L46" s="108" t="s">
        <v>501</v>
      </c>
      <c r="M46" s="109" t="s">
        <v>501</v>
      </c>
    </row>
    <row r="47" spans="2:13" ht="27.75" customHeight="1" x14ac:dyDescent="0.15">
      <c r="B47" s="1280"/>
      <c r="C47" s="1281"/>
      <c r="D47" s="111"/>
      <c r="E47" s="1288" t="s">
        <v>37</v>
      </c>
      <c r="F47" s="1289"/>
      <c r="G47" s="1289"/>
      <c r="H47" s="1290"/>
      <c r="I47" s="107" t="s">
        <v>501</v>
      </c>
      <c r="J47" s="108" t="s">
        <v>501</v>
      </c>
      <c r="K47" s="108" t="s">
        <v>501</v>
      </c>
      <c r="L47" s="108" t="s">
        <v>501</v>
      </c>
      <c r="M47" s="109" t="s">
        <v>501</v>
      </c>
    </row>
    <row r="48" spans="2:13" ht="27.75" customHeight="1" x14ac:dyDescent="0.15">
      <c r="B48" s="1280"/>
      <c r="C48" s="1281"/>
      <c r="D48" s="106"/>
      <c r="E48" s="1286" t="s">
        <v>38</v>
      </c>
      <c r="F48" s="1286"/>
      <c r="G48" s="1286"/>
      <c r="H48" s="1287"/>
      <c r="I48" s="107" t="s">
        <v>501</v>
      </c>
      <c r="J48" s="108" t="s">
        <v>501</v>
      </c>
      <c r="K48" s="108" t="s">
        <v>501</v>
      </c>
      <c r="L48" s="108" t="s">
        <v>501</v>
      </c>
      <c r="M48" s="109" t="s">
        <v>501</v>
      </c>
    </row>
    <row r="49" spans="2:13" ht="27.75" customHeight="1" x14ac:dyDescent="0.15">
      <c r="B49" s="1282"/>
      <c r="C49" s="1283"/>
      <c r="D49" s="106"/>
      <c r="E49" s="1286" t="s">
        <v>39</v>
      </c>
      <c r="F49" s="1286"/>
      <c r="G49" s="1286"/>
      <c r="H49" s="1287"/>
      <c r="I49" s="107" t="s">
        <v>501</v>
      </c>
      <c r="J49" s="108" t="s">
        <v>501</v>
      </c>
      <c r="K49" s="108" t="s">
        <v>501</v>
      </c>
      <c r="L49" s="108" t="s">
        <v>501</v>
      </c>
      <c r="M49" s="109" t="s">
        <v>501</v>
      </c>
    </row>
    <row r="50" spans="2:13" ht="27.75" customHeight="1" x14ac:dyDescent="0.15">
      <c r="B50" s="1291" t="s">
        <v>40</v>
      </c>
      <c r="C50" s="1292"/>
      <c r="D50" s="112"/>
      <c r="E50" s="1286" t="s">
        <v>41</v>
      </c>
      <c r="F50" s="1286"/>
      <c r="G50" s="1286"/>
      <c r="H50" s="1287"/>
      <c r="I50" s="107">
        <v>13390</v>
      </c>
      <c r="J50" s="108">
        <v>15146</v>
      </c>
      <c r="K50" s="108">
        <v>16296</v>
      </c>
      <c r="L50" s="108">
        <v>18175</v>
      </c>
      <c r="M50" s="109">
        <v>17021</v>
      </c>
    </row>
    <row r="51" spans="2:13" ht="27.75" customHeight="1" x14ac:dyDescent="0.15">
      <c r="B51" s="1280"/>
      <c r="C51" s="1281"/>
      <c r="D51" s="106"/>
      <c r="E51" s="1286" t="s">
        <v>42</v>
      </c>
      <c r="F51" s="1286"/>
      <c r="G51" s="1286"/>
      <c r="H51" s="1287"/>
      <c r="I51" s="107">
        <v>5953</v>
      </c>
      <c r="J51" s="108">
        <v>6230</v>
      </c>
      <c r="K51" s="108">
        <v>5917</v>
      </c>
      <c r="L51" s="108">
        <v>5501</v>
      </c>
      <c r="M51" s="109">
        <v>5794</v>
      </c>
    </row>
    <row r="52" spans="2:13" ht="27.75" customHeight="1" x14ac:dyDescent="0.15">
      <c r="B52" s="1282"/>
      <c r="C52" s="1283"/>
      <c r="D52" s="106"/>
      <c r="E52" s="1286" t="s">
        <v>43</v>
      </c>
      <c r="F52" s="1286"/>
      <c r="G52" s="1286"/>
      <c r="H52" s="1287"/>
      <c r="I52" s="107">
        <v>15835</v>
      </c>
      <c r="J52" s="108">
        <v>14610</v>
      </c>
      <c r="K52" s="108">
        <v>13393</v>
      </c>
      <c r="L52" s="108">
        <v>12338</v>
      </c>
      <c r="M52" s="109">
        <v>11488</v>
      </c>
    </row>
    <row r="53" spans="2:13" ht="27.75" customHeight="1" thickBot="1" x14ac:dyDescent="0.2">
      <c r="B53" s="1293" t="s">
        <v>44</v>
      </c>
      <c r="C53" s="1294"/>
      <c r="D53" s="113"/>
      <c r="E53" s="1295" t="s">
        <v>45</v>
      </c>
      <c r="F53" s="1295"/>
      <c r="G53" s="1295"/>
      <c r="H53" s="1296"/>
      <c r="I53" s="114">
        <v>-2359</v>
      </c>
      <c r="J53" s="115">
        <v>-5034</v>
      </c>
      <c r="K53" s="115">
        <v>-7362</v>
      </c>
      <c r="L53" s="115">
        <v>-9909</v>
      </c>
      <c r="M53" s="116">
        <v>-8764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RAclaQczlFEoJ4J7nsmVX0UaughhKt1awj4cehTewA0d5So7gqCjXD4KPqgu/Qc/uASh3p9qLXdFnAIyh/fXQ==" saltValue="1KgLf6M13lovwF43Zewi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544</v>
      </c>
      <c r="G54" s="125" t="s">
        <v>545</v>
      </c>
      <c r="H54" s="126" t="s">
        <v>546</v>
      </c>
    </row>
    <row r="55" spans="2:8" ht="52.5" customHeight="1" x14ac:dyDescent="0.15">
      <c r="B55" s="127"/>
      <c r="C55" s="1305" t="s">
        <v>48</v>
      </c>
      <c r="D55" s="1305"/>
      <c r="E55" s="1306"/>
      <c r="F55" s="128">
        <v>9388</v>
      </c>
      <c r="G55" s="128">
        <v>10512</v>
      </c>
      <c r="H55" s="129">
        <v>9278</v>
      </c>
    </row>
    <row r="56" spans="2:8" ht="52.5" customHeight="1" x14ac:dyDescent="0.15">
      <c r="B56" s="130"/>
      <c r="C56" s="1307" t="s">
        <v>49</v>
      </c>
      <c r="D56" s="1307"/>
      <c r="E56" s="1308"/>
      <c r="F56" s="131">
        <v>135</v>
      </c>
      <c r="G56" s="131">
        <v>120</v>
      </c>
      <c r="H56" s="132">
        <v>104</v>
      </c>
    </row>
    <row r="57" spans="2:8" ht="53.25" customHeight="1" x14ac:dyDescent="0.15">
      <c r="B57" s="130"/>
      <c r="C57" s="1309" t="s">
        <v>50</v>
      </c>
      <c r="D57" s="1309"/>
      <c r="E57" s="1310"/>
      <c r="F57" s="133">
        <v>6024</v>
      </c>
      <c r="G57" s="133">
        <v>5741</v>
      </c>
      <c r="H57" s="134">
        <v>6534</v>
      </c>
    </row>
    <row r="58" spans="2:8" ht="45.75" customHeight="1" x14ac:dyDescent="0.15">
      <c r="B58" s="135"/>
      <c r="C58" s="1297" t="s">
        <v>594</v>
      </c>
      <c r="D58" s="1298"/>
      <c r="E58" s="1299"/>
      <c r="F58" s="136" t="s">
        <v>595</v>
      </c>
      <c r="G58" s="136" t="s">
        <v>595</v>
      </c>
      <c r="H58" s="137">
        <v>5000</v>
      </c>
    </row>
    <row r="59" spans="2:8" ht="45.75" customHeight="1" x14ac:dyDescent="0.15">
      <c r="B59" s="135"/>
      <c r="C59" s="1297" t="s">
        <v>593</v>
      </c>
      <c r="D59" s="1298"/>
      <c r="E59" s="1299"/>
      <c r="F59" s="136" t="s">
        <v>595</v>
      </c>
      <c r="G59" s="136" t="s">
        <v>595</v>
      </c>
      <c r="H59" s="137">
        <v>545</v>
      </c>
    </row>
    <row r="60" spans="2:8" ht="45.75" customHeight="1" x14ac:dyDescent="0.15">
      <c r="B60" s="135"/>
      <c r="C60" s="1297" t="s">
        <v>590</v>
      </c>
      <c r="D60" s="1298"/>
      <c r="E60" s="1299"/>
      <c r="F60" s="136">
        <v>515</v>
      </c>
      <c r="G60" s="136">
        <v>511</v>
      </c>
      <c r="H60" s="137">
        <v>506</v>
      </c>
    </row>
    <row r="61" spans="2:8" ht="45.75" customHeight="1" x14ac:dyDescent="0.15">
      <c r="B61" s="135"/>
      <c r="C61" s="1297" t="s">
        <v>591</v>
      </c>
      <c r="D61" s="1298"/>
      <c r="E61" s="1299"/>
      <c r="F61" s="136">
        <v>147</v>
      </c>
      <c r="G61" s="136">
        <v>147</v>
      </c>
      <c r="H61" s="137">
        <v>147</v>
      </c>
    </row>
    <row r="62" spans="2:8" ht="45.75" customHeight="1" thickBot="1" x14ac:dyDescent="0.2">
      <c r="B62" s="138"/>
      <c r="C62" s="1300" t="s">
        <v>592</v>
      </c>
      <c r="D62" s="1301"/>
      <c r="E62" s="1302"/>
      <c r="F62" s="139">
        <v>157</v>
      </c>
      <c r="G62" s="139">
        <v>144</v>
      </c>
      <c r="H62" s="140">
        <v>128</v>
      </c>
    </row>
    <row r="63" spans="2:8" ht="52.5" customHeight="1" thickBot="1" x14ac:dyDescent="0.2">
      <c r="B63" s="141"/>
      <c r="C63" s="1303" t="s">
        <v>51</v>
      </c>
      <c r="D63" s="1303"/>
      <c r="E63" s="1304"/>
      <c r="F63" s="142">
        <v>15548</v>
      </c>
      <c r="G63" s="142">
        <v>16373</v>
      </c>
      <c r="H63" s="143">
        <v>15915</v>
      </c>
    </row>
    <row r="64" spans="2:8" ht="15" customHeight="1" x14ac:dyDescent="0.15"/>
  </sheetData>
  <sheetProtection algorithmName="SHA-512" hashValue="jgJm2lyVa0aGw+9huoi6C/GQwf0nhSIZOVM8foDV8Q5lnP/XM3HYQAaGMFl5BD4tdhtfl72l7PEcYQ5YTdBG1w==" saltValue="d95fgrj4/mcfRUdDG85u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ZM160"/>
  <sheetViews>
    <sheetView showGridLines="0" tabSelected="1" topLeftCell="A37" zoomScale="80" zoomScaleNormal="80" zoomScaleSheetLayoutView="55" workbookViewId="0">
      <selection activeCell="BH62" sqref="BH62"/>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606</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602</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4" t="s">
        <v>605</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ht="13.5" x14ac:dyDescent="0.15">
      <c r="B44" s="389"/>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ht="13.5" x14ac:dyDescent="0.15">
      <c r="B45" s="389"/>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ht="13.5" x14ac:dyDescent="0.15">
      <c r="B46" s="389"/>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ht="13.5" x14ac:dyDescent="0.15">
      <c r="B47" s="389"/>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600</v>
      </c>
    </row>
    <row r="50" spans="1:109" ht="13.5" x14ac:dyDescent="0.15">
      <c r="B50" s="389"/>
      <c r="G50" s="1323"/>
      <c r="H50" s="1323"/>
      <c r="I50" s="1323"/>
      <c r="J50" s="1323"/>
      <c r="K50" s="398"/>
      <c r="L50" s="398"/>
      <c r="M50" s="397"/>
      <c r="N50" s="397"/>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542</v>
      </c>
      <c r="BQ50" s="1311"/>
      <c r="BR50" s="1311"/>
      <c r="BS50" s="1311"/>
      <c r="BT50" s="1311"/>
      <c r="BU50" s="1311"/>
      <c r="BV50" s="1311"/>
      <c r="BW50" s="1311"/>
      <c r="BX50" s="1311" t="s">
        <v>543</v>
      </c>
      <c r="BY50" s="1311"/>
      <c r="BZ50" s="1311"/>
      <c r="CA50" s="1311"/>
      <c r="CB50" s="1311"/>
      <c r="CC50" s="1311"/>
      <c r="CD50" s="1311"/>
      <c r="CE50" s="1311"/>
      <c r="CF50" s="1311" t="s">
        <v>544</v>
      </c>
      <c r="CG50" s="1311"/>
      <c r="CH50" s="1311"/>
      <c r="CI50" s="1311"/>
      <c r="CJ50" s="1311"/>
      <c r="CK50" s="1311"/>
      <c r="CL50" s="1311"/>
      <c r="CM50" s="1311"/>
      <c r="CN50" s="1311" t="s">
        <v>545</v>
      </c>
      <c r="CO50" s="1311"/>
      <c r="CP50" s="1311"/>
      <c r="CQ50" s="1311"/>
      <c r="CR50" s="1311"/>
      <c r="CS50" s="1311"/>
      <c r="CT50" s="1311"/>
      <c r="CU50" s="1311"/>
      <c r="CV50" s="1311" t="s">
        <v>546</v>
      </c>
      <c r="CW50" s="1311"/>
      <c r="CX50" s="1311"/>
      <c r="CY50" s="1311"/>
      <c r="CZ50" s="1311"/>
      <c r="DA50" s="1311"/>
      <c r="DB50" s="1311"/>
      <c r="DC50" s="1311"/>
    </row>
    <row r="51" spans="1:109" ht="13.5" customHeight="1" x14ac:dyDescent="0.15">
      <c r="B51" s="389"/>
      <c r="G51" s="1313"/>
      <c r="H51" s="1313"/>
      <c r="I51" s="1330"/>
      <c r="J51" s="1330"/>
      <c r="K51" s="1328"/>
      <c r="L51" s="1328"/>
      <c r="M51" s="1328"/>
      <c r="N51" s="1328"/>
      <c r="AM51" s="396"/>
      <c r="AN51" s="1327" t="s">
        <v>599</v>
      </c>
      <c r="AO51" s="1327"/>
      <c r="AP51" s="1327"/>
      <c r="AQ51" s="1327"/>
      <c r="AR51" s="1327"/>
      <c r="AS51" s="1327"/>
      <c r="AT51" s="1327"/>
      <c r="AU51" s="1327"/>
      <c r="AV51" s="1327"/>
      <c r="AW51" s="1327"/>
      <c r="AX51" s="1327"/>
      <c r="AY51" s="1327"/>
      <c r="AZ51" s="1327"/>
      <c r="BA51" s="1327"/>
      <c r="BB51" s="1327" t="s">
        <v>597</v>
      </c>
      <c r="BC51" s="1327"/>
      <c r="BD51" s="1327"/>
      <c r="BE51" s="1327"/>
      <c r="BF51" s="1327"/>
      <c r="BG51" s="1327"/>
      <c r="BH51" s="1327"/>
      <c r="BI51" s="1327"/>
      <c r="BJ51" s="1327"/>
      <c r="BK51" s="1327"/>
      <c r="BL51" s="1327"/>
      <c r="BM51" s="1327"/>
      <c r="BN51" s="1327"/>
      <c r="BO51" s="1327"/>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ht="13.5" x14ac:dyDescent="0.15">
      <c r="B52" s="389"/>
      <c r="G52" s="1313"/>
      <c r="H52" s="1313"/>
      <c r="I52" s="1330"/>
      <c r="J52" s="1330"/>
      <c r="K52" s="1328"/>
      <c r="L52" s="1328"/>
      <c r="M52" s="1328"/>
      <c r="N52" s="1328"/>
      <c r="AM52" s="39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4"/>
      <c r="B53" s="389"/>
      <c r="G53" s="1313"/>
      <c r="H53" s="1313"/>
      <c r="I53" s="1323"/>
      <c r="J53" s="1323"/>
      <c r="K53" s="1328"/>
      <c r="L53" s="1328"/>
      <c r="M53" s="1328"/>
      <c r="N53" s="1328"/>
      <c r="AM53" s="396"/>
      <c r="AN53" s="1327"/>
      <c r="AO53" s="1327"/>
      <c r="AP53" s="1327"/>
      <c r="AQ53" s="1327"/>
      <c r="AR53" s="1327"/>
      <c r="AS53" s="1327"/>
      <c r="AT53" s="1327"/>
      <c r="AU53" s="1327"/>
      <c r="AV53" s="1327"/>
      <c r="AW53" s="1327"/>
      <c r="AX53" s="1327"/>
      <c r="AY53" s="1327"/>
      <c r="AZ53" s="1327"/>
      <c r="BA53" s="1327"/>
      <c r="BB53" s="1327" t="s">
        <v>604</v>
      </c>
      <c r="BC53" s="1327"/>
      <c r="BD53" s="1327"/>
      <c r="BE53" s="1327"/>
      <c r="BF53" s="1327"/>
      <c r="BG53" s="1327"/>
      <c r="BH53" s="1327"/>
      <c r="BI53" s="1327"/>
      <c r="BJ53" s="1327"/>
      <c r="BK53" s="1327"/>
      <c r="BL53" s="1327"/>
      <c r="BM53" s="1327"/>
      <c r="BN53" s="1327"/>
      <c r="BO53" s="1327"/>
      <c r="BP53" s="1312">
        <v>48.9</v>
      </c>
      <c r="BQ53" s="1312"/>
      <c r="BR53" s="1312"/>
      <c r="BS53" s="1312"/>
      <c r="BT53" s="1312"/>
      <c r="BU53" s="1312"/>
      <c r="BV53" s="1312"/>
      <c r="BW53" s="1312"/>
      <c r="BX53" s="1312">
        <v>50.8</v>
      </c>
      <c r="BY53" s="1312"/>
      <c r="BZ53" s="1312"/>
      <c r="CA53" s="1312"/>
      <c r="CB53" s="1312"/>
      <c r="CC53" s="1312"/>
      <c r="CD53" s="1312"/>
      <c r="CE53" s="1312"/>
      <c r="CF53" s="1312">
        <v>52.7</v>
      </c>
      <c r="CG53" s="1312"/>
      <c r="CH53" s="1312"/>
      <c r="CI53" s="1312"/>
      <c r="CJ53" s="1312"/>
      <c r="CK53" s="1312"/>
      <c r="CL53" s="1312"/>
      <c r="CM53" s="1312"/>
      <c r="CN53" s="1312">
        <v>54.5</v>
      </c>
      <c r="CO53" s="1312"/>
      <c r="CP53" s="1312"/>
      <c r="CQ53" s="1312"/>
      <c r="CR53" s="1312"/>
      <c r="CS53" s="1312"/>
      <c r="CT53" s="1312"/>
      <c r="CU53" s="1312"/>
      <c r="CV53" s="1312">
        <v>56.1</v>
      </c>
      <c r="CW53" s="1312"/>
      <c r="CX53" s="1312"/>
      <c r="CY53" s="1312"/>
      <c r="CZ53" s="1312"/>
      <c r="DA53" s="1312"/>
      <c r="DB53" s="1312"/>
      <c r="DC53" s="1312"/>
    </row>
    <row r="54" spans="1:109" ht="13.5" x14ac:dyDescent="0.15">
      <c r="A54" s="404"/>
      <c r="B54" s="389"/>
      <c r="G54" s="1313"/>
      <c r="H54" s="1313"/>
      <c r="I54" s="1323"/>
      <c r="J54" s="1323"/>
      <c r="K54" s="1328"/>
      <c r="L54" s="1328"/>
      <c r="M54" s="1328"/>
      <c r="N54" s="1328"/>
      <c r="AM54" s="39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4"/>
      <c r="B55" s="389"/>
      <c r="G55" s="1323"/>
      <c r="H55" s="1323"/>
      <c r="I55" s="1323"/>
      <c r="J55" s="1323"/>
      <c r="K55" s="1328"/>
      <c r="L55" s="1328"/>
      <c r="M55" s="1328"/>
      <c r="N55" s="1328"/>
      <c r="AN55" s="1311" t="s">
        <v>598</v>
      </c>
      <c r="AO55" s="1311"/>
      <c r="AP55" s="1311"/>
      <c r="AQ55" s="1311"/>
      <c r="AR55" s="1311"/>
      <c r="AS55" s="1311"/>
      <c r="AT55" s="1311"/>
      <c r="AU55" s="1311"/>
      <c r="AV55" s="1311"/>
      <c r="AW55" s="1311"/>
      <c r="AX55" s="1311"/>
      <c r="AY55" s="1311"/>
      <c r="AZ55" s="1311"/>
      <c r="BA55" s="1311"/>
      <c r="BB55" s="1327" t="s">
        <v>597</v>
      </c>
      <c r="BC55" s="1327"/>
      <c r="BD55" s="1327"/>
      <c r="BE55" s="1327"/>
      <c r="BF55" s="1327"/>
      <c r="BG55" s="1327"/>
      <c r="BH55" s="1327"/>
      <c r="BI55" s="1327"/>
      <c r="BJ55" s="1327"/>
      <c r="BK55" s="1327"/>
      <c r="BL55" s="1327"/>
      <c r="BM55" s="1327"/>
      <c r="BN55" s="1327"/>
      <c r="BO55" s="1327"/>
      <c r="BP55" s="1312">
        <v>35.299999999999997</v>
      </c>
      <c r="BQ55" s="1312"/>
      <c r="BR55" s="1312"/>
      <c r="BS55" s="1312"/>
      <c r="BT55" s="1312"/>
      <c r="BU55" s="1312"/>
      <c r="BV55" s="1312"/>
      <c r="BW55" s="1312"/>
      <c r="BX55" s="1312">
        <v>31.9</v>
      </c>
      <c r="BY55" s="1312"/>
      <c r="BZ55" s="1312"/>
      <c r="CA55" s="1312"/>
      <c r="CB55" s="1312"/>
      <c r="CC55" s="1312"/>
      <c r="CD55" s="1312"/>
      <c r="CE55" s="1312"/>
      <c r="CF55" s="1312">
        <v>24.2</v>
      </c>
      <c r="CG55" s="1312"/>
      <c r="CH55" s="1312"/>
      <c r="CI55" s="1312"/>
      <c r="CJ55" s="1312"/>
      <c r="CK55" s="1312"/>
      <c r="CL55" s="1312"/>
      <c r="CM55" s="1312"/>
      <c r="CN55" s="1312">
        <v>22.1</v>
      </c>
      <c r="CO55" s="1312"/>
      <c r="CP55" s="1312"/>
      <c r="CQ55" s="1312"/>
      <c r="CR55" s="1312"/>
      <c r="CS55" s="1312"/>
      <c r="CT55" s="1312"/>
      <c r="CU55" s="1312"/>
      <c r="CV55" s="1312">
        <v>3.9</v>
      </c>
      <c r="CW55" s="1312"/>
      <c r="CX55" s="1312"/>
      <c r="CY55" s="1312"/>
      <c r="CZ55" s="1312"/>
      <c r="DA55" s="1312"/>
      <c r="DB55" s="1312"/>
      <c r="DC55" s="1312"/>
    </row>
    <row r="56" spans="1:109" ht="13.5" x14ac:dyDescent="0.15">
      <c r="A56" s="404"/>
      <c r="B56" s="389"/>
      <c r="G56" s="1323"/>
      <c r="H56" s="1323"/>
      <c r="I56" s="1323"/>
      <c r="J56" s="1323"/>
      <c r="K56" s="1328"/>
      <c r="L56" s="1328"/>
      <c r="M56" s="1328"/>
      <c r="N56" s="1328"/>
      <c r="AN56" s="1311"/>
      <c r="AO56" s="1311"/>
      <c r="AP56" s="1311"/>
      <c r="AQ56" s="1311"/>
      <c r="AR56" s="1311"/>
      <c r="AS56" s="1311"/>
      <c r="AT56" s="1311"/>
      <c r="AU56" s="1311"/>
      <c r="AV56" s="1311"/>
      <c r="AW56" s="1311"/>
      <c r="AX56" s="1311"/>
      <c r="AY56" s="1311"/>
      <c r="AZ56" s="1311"/>
      <c r="BA56" s="1311"/>
      <c r="BB56" s="1327"/>
      <c r="BC56" s="1327"/>
      <c r="BD56" s="1327"/>
      <c r="BE56" s="1327"/>
      <c r="BF56" s="1327"/>
      <c r="BG56" s="1327"/>
      <c r="BH56" s="1327"/>
      <c r="BI56" s="1327"/>
      <c r="BJ56" s="1327"/>
      <c r="BK56" s="1327"/>
      <c r="BL56" s="1327"/>
      <c r="BM56" s="1327"/>
      <c r="BN56" s="1327"/>
      <c r="BO56" s="1327"/>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ht="13.5" x14ac:dyDescent="0.15">
      <c r="B57" s="410"/>
      <c r="G57" s="1323"/>
      <c r="H57" s="1323"/>
      <c r="I57" s="1329"/>
      <c r="J57" s="1329"/>
      <c r="K57" s="1328"/>
      <c r="L57" s="1328"/>
      <c r="M57" s="1328"/>
      <c r="N57" s="1328"/>
      <c r="AM57" s="388"/>
      <c r="AN57" s="1311"/>
      <c r="AO57" s="1311"/>
      <c r="AP57" s="1311"/>
      <c r="AQ57" s="1311"/>
      <c r="AR57" s="1311"/>
      <c r="AS57" s="1311"/>
      <c r="AT57" s="1311"/>
      <c r="AU57" s="1311"/>
      <c r="AV57" s="1311"/>
      <c r="AW57" s="1311"/>
      <c r="AX57" s="1311"/>
      <c r="AY57" s="1311"/>
      <c r="AZ57" s="1311"/>
      <c r="BA57" s="1311"/>
      <c r="BB57" s="1327" t="s">
        <v>604</v>
      </c>
      <c r="BC57" s="1327"/>
      <c r="BD57" s="1327"/>
      <c r="BE57" s="1327"/>
      <c r="BF57" s="1327"/>
      <c r="BG57" s="1327"/>
      <c r="BH57" s="1327"/>
      <c r="BI57" s="1327"/>
      <c r="BJ57" s="1327"/>
      <c r="BK57" s="1327"/>
      <c r="BL57" s="1327"/>
      <c r="BM57" s="1327"/>
      <c r="BN57" s="1327"/>
      <c r="BO57" s="1327"/>
      <c r="BP57" s="1312">
        <v>60.4</v>
      </c>
      <c r="BQ57" s="1312"/>
      <c r="BR57" s="1312"/>
      <c r="BS57" s="1312"/>
      <c r="BT57" s="1312"/>
      <c r="BU57" s="1312"/>
      <c r="BV57" s="1312"/>
      <c r="BW57" s="1312"/>
      <c r="BX57" s="1312">
        <v>59.4</v>
      </c>
      <c r="BY57" s="1312"/>
      <c r="BZ57" s="1312"/>
      <c r="CA57" s="1312"/>
      <c r="CB57" s="1312"/>
      <c r="CC57" s="1312"/>
      <c r="CD57" s="1312"/>
      <c r="CE57" s="1312"/>
      <c r="CF57" s="1312">
        <v>60.2</v>
      </c>
      <c r="CG57" s="1312"/>
      <c r="CH57" s="1312"/>
      <c r="CI57" s="1312"/>
      <c r="CJ57" s="1312"/>
      <c r="CK57" s="1312"/>
      <c r="CL57" s="1312"/>
      <c r="CM57" s="1312"/>
      <c r="CN57" s="1312">
        <v>61.5</v>
      </c>
      <c r="CO57" s="1312"/>
      <c r="CP57" s="1312"/>
      <c r="CQ57" s="1312"/>
      <c r="CR57" s="1312"/>
      <c r="CS57" s="1312"/>
      <c r="CT57" s="1312"/>
      <c r="CU57" s="1312"/>
      <c r="CV57" s="1312">
        <v>63.1</v>
      </c>
      <c r="CW57" s="1312"/>
      <c r="CX57" s="1312"/>
      <c r="CY57" s="1312"/>
      <c r="CZ57" s="1312"/>
      <c r="DA57" s="1312"/>
      <c r="DB57" s="1312"/>
      <c r="DC57" s="1312"/>
      <c r="DD57" s="415"/>
      <c r="DE57" s="410"/>
    </row>
    <row r="58" spans="1:109" s="404" customFormat="1" ht="13.5" x14ac:dyDescent="0.15">
      <c r="A58" s="388"/>
      <c r="B58" s="410"/>
      <c r="G58" s="1323"/>
      <c r="H58" s="1323"/>
      <c r="I58" s="1329"/>
      <c r="J58" s="1329"/>
      <c r="K58" s="1328"/>
      <c r="L58" s="1328"/>
      <c r="M58" s="1328"/>
      <c r="N58" s="1328"/>
      <c r="AM58" s="388"/>
      <c r="AN58" s="1311"/>
      <c r="AO58" s="1311"/>
      <c r="AP58" s="1311"/>
      <c r="AQ58" s="1311"/>
      <c r="AR58" s="1311"/>
      <c r="AS58" s="1311"/>
      <c r="AT58" s="1311"/>
      <c r="AU58" s="1311"/>
      <c r="AV58" s="1311"/>
      <c r="AW58" s="1311"/>
      <c r="AX58" s="1311"/>
      <c r="AY58" s="1311"/>
      <c r="AZ58" s="1311"/>
      <c r="BA58" s="1311"/>
      <c r="BB58" s="1327"/>
      <c r="BC58" s="1327"/>
      <c r="BD58" s="1327"/>
      <c r="BE58" s="1327"/>
      <c r="BF58" s="1327"/>
      <c r="BG58" s="1327"/>
      <c r="BH58" s="1327"/>
      <c r="BI58" s="1327"/>
      <c r="BJ58" s="1327"/>
      <c r="BK58" s="1327"/>
      <c r="BL58" s="1327"/>
      <c r="BM58" s="1327"/>
      <c r="BN58" s="1327"/>
      <c r="BO58" s="1327"/>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603</v>
      </c>
    </row>
    <row r="64" spans="1:109" ht="13.5" x14ac:dyDescent="0.15">
      <c r="B64" s="389"/>
      <c r="G64" s="405"/>
      <c r="I64" s="407"/>
      <c r="J64" s="407"/>
      <c r="K64" s="407"/>
      <c r="L64" s="407"/>
      <c r="M64" s="407"/>
      <c r="N64" s="406"/>
      <c r="AM64" s="405"/>
      <c r="AN64" s="405" t="s">
        <v>602</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ustomHeight="1" x14ac:dyDescent="0.15">
      <c r="B65" s="389"/>
      <c r="AN65" s="1314" t="s">
        <v>601</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ht="13.5" x14ac:dyDescent="0.15">
      <c r="B66" s="389"/>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ht="13.5" x14ac:dyDescent="0.15">
      <c r="B67" s="389"/>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ht="13.5" x14ac:dyDescent="0.15">
      <c r="B68" s="389"/>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ht="13.5" x14ac:dyDescent="0.15">
      <c r="B69" s="389"/>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600</v>
      </c>
    </row>
    <row r="72" spans="2:107" ht="13.5" x14ac:dyDescent="0.15">
      <c r="B72" s="389"/>
      <c r="G72" s="1323"/>
      <c r="H72" s="1323"/>
      <c r="I72" s="1323"/>
      <c r="J72" s="1323"/>
      <c r="K72" s="398"/>
      <c r="L72" s="398"/>
      <c r="M72" s="397"/>
      <c r="N72" s="397"/>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542</v>
      </c>
      <c r="BQ72" s="1311"/>
      <c r="BR72" s="1311"/>
      <c r="BS72" s="1311"/>
      <c r="BT72" s="1311"/>
      <c r="BU72" s="1311"/>
      <c r="BV72" s="1311"/>
      <c r="BW72" s="1311"/>
      <c r="BX72" s="1311" t="s">
        <v>543</v>
      </c>
      <c r="BY72" s="1311"/>
      <c r="BZ72" s="1311"/>
      <c r="CA72" s="1311"/>
      <c r="CB72" s="1311"/>
      <c r="CC72" s="1311"/>
      <c r="CD72" s="1311"/>
      <c r="CE72" s="1311"/>
      <c r="CF72" s="1311" t="s">
        <v>544</v>
      </c>
      <c r="CG72" s="1311"/>
      <c r="CH72" s="1311"/>
      <c r="CI72" s="1311"/>
      <c r="CJ72" s="1311"/>
      <c r="CK72" s="1311"/>
      <c r="CL72" s="1311"/>
      <c r="CM72" s="1311"/>
      <c r="CN72" s="1311" t="s">
        <v>545</v>
      </c>
      <c r="CO72" s="1311"/>
      <c r="CP72" s="1311"/>
      <c r="CQ72" s="1311"/>
      <c r="CR72" s="1311"/>
      <c r="CS72" s="1311"/>
      <c r="CT72" s="1311"/>
      <c r="CU72" s="1311"/>
      <c r="CV72" s="1311" t="s">
        <v>546</v>
      </c>
      <c r="CW72" s="1311"/>
      <c r="CX72" s="1311"/>
      <c r="CY72" s="1311"/>
      <c r="CZ72" s="1311"/>
      <c r="DA72" s="1311"/>
      <c r="DB72" s="1311"/>
      <c r="DC72" s="1311"/>
    </row>
    <row r="73" spans="2:107" ht="13.5" x14ac:dyDescent="0.15">
      <c r="B73" s="389"/>
      <c r="G73" s="1313"/>
      <c r="H73" s="1313"/>
      <c r="I73" s="1313"/>
      <c r="J73" s="1313"/>
      <c r="K73" s="1331"/>
      <c r="L73" s="1331"/>
      <c r="M73" s="1331"/>
      <c r="N73" s="1331"/>
      <c r="AM73" s="396"/>
      <c r="AN73" s="1327" t="s">
        <v>599</v>
      </c>
      <c r="AO73" s="1327"/>
      <c r="AP73" s="1327"/>
      <c r="AQ73" s="1327"/>
      <c r="AR73" s="1327"/>
      <c r="AS73" s="1327"/>
      <c r="AT73" s="1327"/>
      <c r="AU73" s="1327"/>
      <c r="AV73" s="1327"/>
      <c r="AW73" s="1327"/>
      <c r="AX73" s="1327"/>
      <c r="AY73" s="1327"/>
      <c r="AZ73" s="1327"/>
      <c r="BA73" s="1327"/>
      <c r="BB73" s="1327" t="s">
        <v>597</v>
      </c>
      <c r="BC73" s="1327"/>
      <c r="BD73" s="1327"/>
      <c r="BE73" s="1327"/>
      <c r="BF73" s="1327"/>
      <c r="BG73" s="1327"/>
      <c r="BH73" s="1327"/>
      <c r="BI73" s="1327"/>
      <c r="BJ73" s="1327"/>
      <c r="BK73" s="1327"/>
      <c r="BL73" s="1327"/>
      <c r="BM73" s="1327"/>
      <c r="BN73" s="1327"/>
      <c r="BO73" s="1327"/>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5" x14ac:dyDescent="0.15">
      <c r="B74" s="389"/>
      <c r="G74" s="1313"/>
      <c r="H74" s="1313"/>
      <c r="I74" s="1313"/>
      <c r="J74" s="1313"/>
      <c r="K74" s="1331"/>
      <c r="L74" s="1331"/>
      <c r="M74" s="1331"/>
      <c r="N74" s="1331"/>
      <c r="AM74" s="39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9"/>
      <c r="G75" s="1313"/>
      <c r="H75" s="1313"/>
      <c r="I75" s="1323"/>
      <c r="J75" s="1323"/>
      <c r="K75" s="1328"/>
      <c r="L75" s="1328"/>
      <c r="M75" s="1328"/>
      <c r="N75" s="1328"/>
      <c r="AM75" s="396"/>
      <c r="AN75" s="1327"/>
      <c r="AO75" s="1327"/>
      <c r="AP75" s="1327"/>
      <c r="AQ75" s="1327"/>
      <c r="AR75" s="1327"/>
      <c r="AS75" s="1327"/>
      <c r="AT75" s="1327"/>
      <c r="AU75" s="1327"/>
      <c r="AV75" s="1327"/>
      <c r="AW75" s="1327"/>
      <c r="AX75" s="1327"/>
      <c r="AY75" s="1327"/>
      <c r="AZ75" s="1327"/>
      <c r="BA75" s="1327"/>
      <c r="BB75" s="1327" t="s">
        <v>596</v>
      </c>
      <c r="BC75" s="1327"/>
      <c r="BD75" s="1327"/>
      <c r="BE75" s="1327"/>
      <c r="BF75" s="1327"/>
      <c r="BG75" s="1327"/>
      <c r="BH75" s="1327"/>
      <c r="BI75" s="1327"/>
      <c r="BJ75" s="1327"/>
      <c r="BK75" s="1327"/>
      <c r="BL75" s="1327"/>
      <c r="BM75" s="1327"/>
      <c r="BN75" s="1327"/>
      <c r="BO75" s="1327"/>
      <c r="BP75" s="1312">
        <v>4.7</v>
      </c>
      <c r="BQ75" s="1312"/>
      <c r="BR75" s="1312"/>
      <c r="BS75" s="1312"/>
      <c r="BT75" s="1312"/>
      <c r="BU75" s="1312"/>
      <c r="BV75" s="1312"/>
      <c r="BW75" s="1312"/>
      <c r="BX75" s="1312">
        <v>3.1</v>
      </c>
      <c r="BY75" s="1312"/>
      <c r="BZ75" s="1312"/>
      <c r="CA75" s="1312"/>
      <c r="CB75" s="1312"/>
      <c r="CC75" s="1312"/>
      <c r="CD75" s="1312"/>
      <c r="CE75" s="1312"/>
      <c r="CF75" s="1312">
        <v>1.8</v>
      </c>
      <c r="CG75" s="1312"/>
      <c r="CH75" s="1312"/>
      <c r="CI75" s="1312"/>
      <c r="CJ75" s="1312"/>
      <c r="CK75" s="1312"/>
      <c r="CL75" s="1312"/>
      <c r="CM75" s="1312"/>
      <c r="CN75" s="1312">
        <v>0.7</v>
      </c>
      <c r="CO75" s="1312"/>
      <c r="CP75" s="1312"/>
      <c r="CQ75" s="1312"/>
      <c r="CR75" s="1312"/>
      <c r="CS75" s="1312"/>
      <c r="CT75" s="1312"/>
      <c r="CU75" s="1312"/>
      <c r="CV75" s="1312">
        <v>0.1</v>
      </c>
      <c r="CW75" s="1312"/>
      <c r="CX75" s="1312"/>
      <c r="CY75" s="1312"/>
      <c r="CZ75" s="1312"/>
      <c r="DA75" s="1312"/>
      <c r="DB75" s="1312"/>
      <c r="DC75" s="1312"/>
    </row>
    <row r="76" spans="2:107" ht="13.5" x14ac:dyDescent="0.15">
      <c r="B76" s="389"/>
      <c r="G76" s="1313"/>
      <c r="H76" s="1313"/>
      <c r="I76" s="1323"/>
      <c r="J76" s="1323"/>
      <c r="K76" s="1328"/>
      <c r="L76" s="1328"/>
      <c r="M76" s="1328"/>
      <c r="N76" s="1328"/>
      <c r="AM76" s="39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9"/>
      <c r="G77" s="1323"/>
      <c r="H77" s="1323"/>
      <c r="I77" s="1323"/>
      <c r="J77" s="1323"/>
      <c r="K77" s="1331"/>
      <c r="L77" s="1331"/>
      <c r="M77" s="1331"/>
      <c r="N77" s="1331"/>
      <c r="AN77" s="1311" t="s">
        <v>598</v>
      </c>
      <c r="AO77" s="1311"/>
      <c r="AP77" s="1311"/>
      <c r="AQ77" s="1311"/>
      <c r="AR77" s="1311"/>
      <c r="AS77" s="1311"/>
      <c r="AT77" s="1311"/>
      <c r="AU77" s="1311"/>
      <c r="AV77" s="1311"/>
      <c r="AW77" s="1311"/>
      <c r="AX77" s="1311"/>
      <c r="AY77" s="1311"/>
      <c r="AZ77" s="1311"/>
      <c r="BA77" s="1311"/>
      <c r="BB77" s="1327" t="s">
        <v>597</v>
      </c>
      <c r="BC77" s="1327"/>
      <c r="BD77" s="1327"/>
      <c r="BE77" s="1327"/>
      <c r="BF77" s="1327"/>
      <c r="BG77" s="1327"/>
      <c r="BH77" s="1327"/>
      <c r="BI77" s="1327"/>
      <c r="BJ77" s="1327"/>
      <c r="BK77" s="1327"/>
      <c r="BL77" s="1327"/>
      <c r="BM77" s="1327"/>
      <c r="BN77" s="1327"/>
      <c r="BO77" s="1327"/>
      <c r="BP77" s="1312">
        <v>35.299999999999997</v>
      </c>
      <c r="BQ77" s="1312"/>
      <c r="BR77" s="1312"/>
      <c r="BS77" s="1312"/>
      <c r="BT77" s="1312"/>
      <c r="BU77" s="1312"/>
      <c r="BV77" s="1312"/>
      <c r="BW77" s="1312"/>
      <c r="BX77" s="1312">
        <v>31.9</v>
      </c>
      <c r="BY77" s="1312"/>
      <c r="BZ77" s="1312"/>
      <c r="CA77" s="1312"/>
      <c r="CB77" s="1312"/>
      <c r="CC77" s="1312"/>
      <c r="CD77" s="1312"/>
      <c r="CE77" s="1312"/>
      <c r="CF77" s="1312">
        <v>24.2</v>
      </c>
      <c r="CG77" s="1312"/>
      <c r="CH77" s="1312"/>
      <c r="CI77" s="1312"/>
      <c r="CJ77" s="1312"/>
      <c r="CK77" s="1312"/>
      <c r="CL77" s="1312"/>
      <c r="CM77" s="1312"/>
      <c r="CN77" s="1312">
        <v>22.1</v>
      </c>
      <c r="CO77" s="1312"/>
      <c r="CP77" s="1312"/>
      <c r="CQ77" s="1312"/>
      <c r="CR77" s="1312"/>
      <c r="CS77" s="1312"/>
      <c r="CT77" s="1312"/>
      <c r="CU77" s="1312"/>
      <c r="CV77" s="1312">
        <v>3.9</v>
      </c>
      <c r="CW77" s="1312"/>
      <c r="CX77" s="1312"/>
      <c r="CY77" s="1312"/>
      <c r="CZ77" s="1312"/>
      <c r="DA77" s="1312"/>
      <c r="DB77" s="1312"/>
      <c r="DC77" s="1312"/>
    </row>
    <row r="78" spans="2:107" ht="13.5" x14ac:dyDescent="0.15">
      <c r="B78" s="389"/>
      <c r="G78" s="1323"/>
      <c r="H78" s="1323"/>
      <c r="I78" s="1323"/>
      <c r="J78" s="1323"/>
      <c r="K78" s="1331"/>
      <c r="L78" s="1331"/>
      <c r="M78" s="1331"/>
      <c r="N78" s="1331"/>
      <c r="AN78" s="1311"/>
      <c r="AO78" s="1311"/>
      <c r="AP78" s="1311"/>
      <c r="AQ78" s="1311"/>
      <c r="AR78" s="1311"/>
      <c r="AS78" s="1311"/>
      <c r="AT78" s="1311"/>
      <c r="AU78" s="1311"/>
      <c r="AV78" s="1311"/>
      <c r="AW78" s="1311"/>
      <c r="AX78" s="1311"/>
      <c r="AY78" s="1311"/>
      <c r="AZ78" s="1311"/>
      <c r="BA78" s="1311"/>
      <c r="BB78" s="1327"/>
      <c r="BC78" s="1327"/>
      <c r="BD78" s="1327"/>
      <c r="BE78" s="1327"/>
      <c r="BF78" s="1327"/>
      <c r="BG78" s="1327"/>
      <c r="BH78" s="1327"/>
      <c r="BI78" s="1327"/>
      <c r="BJ78" s="1327"/>
      <c r="BK78" s="1327"/>
      <c r="BL78" s="1327"/>
      <c r="BM78" s="1327"/>
      <c r="BN78" s="1327"/>
      <c r="BO78" s="1327"/>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9"/>
      <c r="G79" s="1323"/>
      <c r="H79" s="1323"/>
      <c r="I79" s="1329"/>
      <c r="J79" s="1329"/>
      <c r="K79" s="1332"/>
      <c r="L79" s="1332"/>
      <c r="M79" s="1332"/>
      <c r="N79" s="1332"/>
      <c r="AN79" s="1311"/>
      <c r="AO79" s="1311"/>
      <c r="AP79" s="1311"/>
      <c r="AQ79" s="1311"/>
      <c r="AR79" s="1311"/>
      <c r="AS79" s="1311"/>
      <c r="AT79" s="1311"/>
      <c r="AU79" s="1311"/>
      <c r="AV79" s="1311"/>
      <c r="AW79" s="1311"/>
      <c r="AX79" s="1311"/>
      <c r="AY79" s="1311"/>
      <c r="AZ79" s="1311"/>
      <c r="BA79" s="1311"/>
      <c r="BB79" s="1327" t="s">
        <v>596</v>
      </c>
      <c r="BC79" s="1327"/>
      <c r="BD79" s="1327"/>
      <c r="BE79" s="1327"/>
      <c r="BF79" s="1327"/>
      <c r="BG79" s="1327"/>
      <c r="BH79" s="1327"/>
      <c r="BI79" s="1327"/>
      <c r="BJ79" s="1327"/>
      <c r="BK79" s="1327"/>
      <c r="BL79" s="1327"/>
      <c r="BM79" s="1327"/>
      <c r="BN79" s="1327"/>
      <c r="BO79" s="1327"/>
      <c r="BP79" s="1312">
        <v>6.9</v>
      </c>
      <c r="BQ79" s="1312"/>
      <c r="BR79" s="1312"/>
      <c r="BS79" s="1312"/>
      <c r="BT79" s="1312"/>
      <c r="BU79" s="1312"/>
      <c r="BV79" s="1312"/>
      <c r="BW79" s="1312"/>
      <c r="BX79" s="1312">
        <v>6.6</v>
      </c>
      <c r="BY79" s="1312"/>
      <c r="BZ79" s="1312"/>
      <c r="CA79" s="1312"/>
      <c r="CB79" s="1312"/>
      <c r="CC79" s="1312"/>
      <c r="CD79" s="1312"/>
      <c r="CE79" s="1312"/>
      <c r="CF79" s="1312">
        <v>6.4</v>
      </c>
      <c r="CG79" s="1312"/>
      <c r="CH79" s="1312"/>
      <c r="CI79" s="1312"/>
      <c r="CJ79" s="1312"/>
      <c r="CK79" s="1312"/>
      <c r="CL79" s="1312"/>
      <c r="CM79" s="1312"/>
      <c r="CN79" s="1312">
        <v>6.3</v>
      </c>
      <c r="CO79" s="1312"/>
      <c r="CP79" s="1312"/>
      <c r="CQ79" s="1312"/>
      <c r="CR79" s="1312"/>
      <c r="CS79" s="1312"/>
      <c r="CT79" s="1312"/>
      <c r="CU79" s="1312"/>
      <c r="CV79" s="1312">
        <v>4.2</v>
      </c>
      <c r="CW79" s="1312"/>
      <c r="CX79" s="1312"/>
      <c r="CY79" s="1312"/>
      <c r="CZ79" s="1312"/>
      <c r="DA79" s="1312"/>
      <c r="DB79" s="1312"/>
      <c r="DC79" s="1312"/>
    </row>
    <row r="80" spans="2:107" ht="13.5" x14ac:dyDescent="0.15">
      <c r="B80" s="389"/>
      <c r="G80" s="1323"/>
      <c r="H80" s="1323"/>
      <c r="I80" s="1329"/>
      <c r="J80" s="1329"/>
      <c r="K80" s="1332"/>
      <c r="L80" s="1332"/>
      <c r="M80" s="1332"/>
      <c r="N80" s="1332"/>
      <c r="AN80" s="1311"/>
      <c r="AO80" s="1311"/>
      <c r="AP80" s="1311"/>
      <c r="AQ80" s="1311"/>
      <c r="AR80" s="1311"/>
      <c r="AS80" s="1311"/>
      <c r="AT80" s="1311"/>
      <c r="AU80" s="1311"/>
      <c r="AV80" s="1311"/>
      <c r="AW80" s="1311"/>
      <c r="AX80" s="1311"/>
      <c r="AY80" s="1311"/>
      <c r="AZ80" s="1311"/>
      <c r="BA80" s="1311"/>
      <c r="BB80" s="1327"/>
      <c r="BC80" s="1327"/>
      <c r="BD80" s="1327"/>
      <c r="BE80" s="1327"/>
      <c r="BF80" s="1327"/>
      <c r="BG80" s="1327"/>
      <c r="BH80" s="1327"/>
      <c r="BI80" s="1327"/>
      <c r="BJ80" s="1327"/>
      <c r="BK80" s="1327"/>
      <c r="BL80" s="1327"/>
      <c r="BM80" s="1327"/>
      <c r="BN80" s="1327"/>
      <c r="BO80" s="1327"/>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A8/GzNITmtuNgJbhU/S2qum2uLFwP4fxVmwzxYINpTq2BTdiyIjK5Fv8bOZGVdDvLKO4EeXeuVtfhbLqQPrHA==" saltValue="J6yiFL5W96liGuDEGZiGR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25"/>
  <sheetViews>
    <sheetView showGridLines="0" topLeftCell="A100" zoomScaleNormal="100" zoomScaleSheetLayoutView="70" workbookViewId="0">
      <selection activeCell="BD20" sqref="BD2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489</v>
      </c>
    </row>
  </sheetData>
  <sheetProtection algorithmName="SHA-512" hashValue="VWYnDEQycdRK128p09wbuWK2GDg7eq/qyrzPiApJRvYc85k23J1bBOVbHOEhNH3/UlfYTAiZRwqluxbrZWwE7A==" saltValue="wXvgtklRYXyAaK56EyTaV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25"/>
  <sheetViews>
    <sheetView showGridLines="0" topLeftCell="A115" zoomScaleNormal="100" zoomScaleSheetLayoutView="55" workbookViewId="0">
      <selection activeCell="BH62" sqref="BH6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489</v>
      </c>
    </row>
  </sheetData>
  <sheetProtection algorithmName="SHA-512" hashValue="EaAoc/Ic0kBEe5p/oo9obJyhChTAj3zNo1Zqajr2se0De0u1sNgXbIYy98AfJC/44OJOTkxwGWqOFb4sHGNgWw==" saltValue="qjrVIfNrsSQaTSWHj7Q9C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539</v>
      </c>
      <c r="G2" s="157"/>
      <c r="H2" s="158"/>
    </row>
    <row r="3" spans="1:8" x14ac:dyDescent="0.15">
      <c r="A3" s="154" t="s">
        <v>532</v>
      </c>
      <c r="B3" s="159"/>
      <c r="C3" s="160"/>
      <c r="D3" s="161">
        <v>72630</v>
      </c>
      <c r="E3" s="162"/>
      <c r="F3" s="163">
        <v>44504</v>
      </c>
      <c r="G3" s="164"/>
      <c r="H3" s="165"/>
    </row>
    <row r="4" spans="1:8" x14ac:dyDescent="0.15">
      <c r="A4" s="166"/>
      <c r="B4" s="167"/>
      <c r="C4" s="168"/>
      <c r="D4" s="169">
        <v>65600</v>
      </c>
      <c r="E4" s="170"/>
      <c r="F4" s="171">
        <v>25876</v>
      </c>
      <c r="G4" s="172"/>
      <c r="H4" s="173"/>
    </row>
    <row r="5" spans="1:8" x14ac:dyDescent="0.15">
      <c r="A5" s="154" t="s">
        <v>534</v>
      </c>
      <c r="B5" s="159"/>
      <c r="C5" s="160"/>
      <c r="D5" s="161">
        <v>43555</v>
      </c>
      <c r="E5" s="162"/>
      <c r="F5" s="163">
        <v>47820</v>
      </c>
      <c r="G5" s="164"/>
      <c r="H5" s="165"/>
    </row>
    <row r="6" spans="1:8" x14ac:dyDescent="0.15">
      <c r="A6" s="166"/>
      <c r="B6" s="167"/>
      <c r="C6" s="168"/>
      <c r="D6" s="169">
        <v>29209</v>
      </c>
      <c r="E6" s="170"/>
      <c r="F6" s="171">
        <v>25855</v>
      </c>
      <c r="G6" s="172"/>
      <c r="H6" s="173"/>
    </row>
    <row r="7" spans="1:8" x14ac:dyDescent="0.15">
      <c r="A7" s="154" t="s">
        <v>535</v>
      </c>
      <c r="B7" s="159"/>
      <c r="C7" s="160"/>
      <c r="D7" s="161">
        <v>43862</v>
      </c>
      <c r="E7" s="162"/>
      <c r="F7" s="163">
        <v>41934</v>
      </c>
      <c r="G7" s="164"/>
      <c r="H7" s="165"/>
    </row>
    <row r="8" spans="1:8" x14ac:dyDescent="0.15">
      <c r="A8" s="166"/>
      <c r="B8" s="167"/>
      <c r="C8" s="168"/>
      <c r="D8" s="169">
        <v>32472</v>
      </c>
      <c r="E8" s="170"/>
      <c r="F8" s="171">
        <v>23352</v>
      </c>
      <c r="G8" s="172"/>
      <c r="H8" s="173"/>
    </row>
    <row r="9" spans="1:8" x14ac:dyDescent="0.15">
      <c r="A9" s="154" t="s">
        <v>536</v>
      </c>
      <c r="B9" s="159"/>
      <c r="C9" s="160"/>
      <c r="D9" s="161">
        <v>40671</v>
      </c>
      <c r="E9" s="162"/>
      <c r="F9" s="163">
        <v>45588</v>
      </c>
      <c r="G9" s="164"/>
      <c r="H9" s="165"/>
    </row>
    <row r="10" spans="1:8" x14ac:dyDescent="0.15">
      <c r="A10" s="166"/>
      <c r="B10" s="167"/>
      <c r="C10" s="168"/>
      <c r="D10" s="169">
        <v>29983</v>
      </c>
      <c r="E10" s="170"/>
      <c r="F10" s="171">
        <v>24150</v>
      </c>
      <c r="G10" s="172"/>
      <c r="H10" s="173"/>
    </row>
    <row r="11" spans="1:8" x14ac:dyDescent="0.15">
      <c r="A11" s="154" t="s">
        <v>537</v>
      </c>
      <c r="B11" s="159"/>
      <c r="C11" s="160"/>
      <c r="D11" s="161">
        <v>49704</v>
      </c>
      <c r="E11" s="162"/>
      <c r="F11" s="163">
        <v>44161</v>
      </c>
      <c r="G11" s="164"/>
      <c r="H11" s="165"/>
    </row>
    <row r="12" spans="1:8" x14ac:dyDescent="0.15">
      <c r="A12" s="166"/>
      <c r="B12" s="167"/>
      <c r="C12" s="174"/>
      <c r="D12" s="169">
        <v>39706</v>
      </c>
      <c r="E12" s="170"/>
      <c r="F12" s="171">
        <v>23644</v>
      </c>
      <c r="G12" s="172"/>
      <c r="H12" s="173"/>
    </row>
    <row r="13" spans="1:8" x14ac:dyDescent="0.15">
      <c r="A13" s="154"/>
      <c r="B13" s="159"/>
      <c r="C13" s="175"/>
      <c r="D13" s="176">
        <v>50084</v>
      </c>
      <c r="E13" s="177"/>
      <c r="F13" s="178">
        <v>44801</v>
      </c>
      <c r="G13" s="179"/>
      <c r="H13" s="165"/>
    </row>
    <row r="14" spans="1:8" x14ac:dyDescent="0.15">
      <c r="A14" s="166"/>
      <c r="B14" s="167"/>
      <c r="C14" s="168"/>
      <c r="D14" s="169">
        <v>39394</v>
      </c>
      <c r="E14" s="170"/>
      <c r="F14" s="171">
        <v>24575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9.5500000000000007</v>
      </c>
      <c r="C19" s="180">
        <f>ROUND(VALUE(SUBSTITUTE(実質収支比率等に係る経年分析!G$48,"▲","-")),2)</f>
        <v>9.73</v>
      </c>
      <c r="D19" s="180">
        <f>ROUND(VALUE(SUBSTITUTE(実質収支比率等に係る経年分析!H$48,"▲","-")),2)</f>
        <v>9.8800000000000008</v>
      </c>
      <c r="E19" s="180">
        <f>ROUND(VALUE(SUBSTITUTE(実質収支比率等に係る経年分析!I$48,"▲","-")),2)</f>
        <v>8.65</v>
      </c>
      <c r="F19" s="180">
        <f>ROUND(VALUE(SUBSTITUTE(実質収支比率等に係る経年分析!J$48,"▲","-")),2)</f>
        <v>13.09</v>
      </c>
    </row>
    <row r="20" spans="1:11" x14ac:dyDescent="0.15">
      <c r="A20" s="180" t="s">
        <v>55</v>
      </c>
      <c r="B20" s="180">
        <f>ROUND(VALUE(SUBSTITUTE(実質収支比率等に係る経年分析!F$47,"▲","-")),2)</f>
        <v>42.08</v>
      </c>
      <c r="C20" s="180">
        <f>ROUND(VALUE(SUBSTITUTE(実質収支比率等に係る経年分析!G$47,"▲","-")),2)</f>
        <v>47.54</v>
      </c>
      <c r="D20" s="180">
        <f>ROUND(VALUE(SUBSTITUTE(実質収支比率等に係る経年分析!H$47,"▲","-")),2)</f>
        <v>42.46</v>
      </c>
      <c r="E20" s="180">
        <f>ROUND(VALUE(SUBSTITUTE(実質収支比率等に係る経年分析!I$47,"▲","-")),2)</f>
        <v>49.54</v>
      </c>
      <c r="F20" s="180">
        <f>ROUND(VALUE(SUBSTITUTE(実質収支比率等に係る経年分析!J$47,"▲","-")),2)</f>
        <v>40.5</v>
      </c>
    </row>
    <row r="21" spans="1:11" x14ac:dyDescent="0.15">
      <c r="A21" s="180" t="s">
        <v>56</v>
      </c>
      <c r="B21" s="180">
        <f>IF(ISNUMBER(VALUE(SUBSTITUTE(実質収支比率等に係る経年分析!F$49,"▲","-"))),ROUND(VALUE(SUBSTITUTE(実質収支比率等に係る経年分析!F$49,"▲","-")),2),NA())</f>
        <v>-0.56000000000000005</v>
      </c>
      <c r="C21" s="180">
        <f>IF(ISNUMBER(VALUE(SUBSTITUTE(実質収支比率等に係る経年分析!G$49,"▲","-"))),ROUND(VALUE(SUBSTITUTE(実質収支比率等に係る経年分析!G$49,"▲","-")),2),NA())</f>
        <v>-0.93</v>
      </c>
      <c r="D21" s="180">
        <f>IF(ISNUMBER(VALUE(SUBSTITUTE(実質収支比率等に係る経年分析!H$49,"▲","-"))),ROUND(VALUE(SUBSTITUTE(実質収支比率等に係る経年分析!H$49,"▲","-")),2),NA())</f>
        <v>-6.24</v>
      </c>
      <c r="E21" s="180">
        <f>IF(ISNUMBER(VALUE(SUBSTITUTE(実質収支比率等に係る経年分析!I$49,"▲","-"))),ROUND(VALUE(SUBSTITUTE(実質収支比率等に係る経年分析!I$49,"▲","-")),2),NA())</f>
        <v>-1.53</v>
      </c>
      <c r="F21" s="180">
        <f>IF(ISNUMBER(VALUE(SUBSTITUTE(実質収支比率等に係る経年分析!J$49,"▲","-"))),ROUND(VALUE(SUBSTITUTE(実質収支比率等に係る経年分析!J$49,"▲","-")),2),NA())</f>
        <v>-0.32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0.38</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1.1200000000000001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1.26</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0.56999999999999995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0.31</v>
      </c>
      <c r="H34" s="181">
        <f>IF(ROUND(VALUE(SUBSTITUTE(連結実質赤字比率に係る赤字・黒字の構成分析!I$36,"▲", "-")), 2) &lt; 0, ABS(ROUND(VALUE(SUBSTITUTE(連結実質赤字比率に係る赤字・黒字の構成分析!I$36,"▲", "-")), 2)), NA())</f>
        <v>0.08</v>
      </c>
      <c r="I34" s="181" t="e">
        <f>IF(ROUND(VALUE(SUBSTITUTE(連結実質赤字比率に係る赤字・黒字の構成分析!I$36,"▲", "-")), 2) &gt;= 0, ABS(ROUND(VALUE(SUBSTITUTE(連結実質赤字比率に係る赤字・黒字の構成分析!I$36,"▲", "-")), 2)), NA())</f>
        <v>#N/A</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5.94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8.1199999999999992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9.5399999999999991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9.7200000000000006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9.8800000000000008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8.65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13.08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3138</v>
      </c>
      <c r="E42" s="182"/>
      <c r="F42" s="182"/>
      <c r="G42" s="182">
        <f>'実質公債費比率（分子）の構造'!L$52</f>
        <v>3157</v>
      </c>
      <c r="H42" s="182"/>
      <c r="I42" s="182"/>
      <c r="J42" s="182">
        <f>'実質公債費比率（分子）の構造'!M$52</f>
        <v>3002</v>
      </c>
      <c r="K42" s="182"/>
      <c r="L42" s="182"/>
      <c r="M42" s="182">
        <f>'実質公債費比率（分子）の構造'!N$52</f>
        <v>2946</v>
      </c>
      <c r="N42" s="182"/>
      <c r="O42" s="182"/>
      <c r="P42" s="182">
        <f>'実質公債費比率（分子）の構造'!O$52</f>
        <v>2801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895</v>
      </c>
      <c r="C44" s="182"/>
      <c r="D44" s="182"/>
      <c r="E44" s="182">
        <f>'実質公債費比率（分子）の構造'!L$50</f>
        <v>867</v>
      </c>
      <c r="F44" s="182"/>
      <c r="G44" s="182"/>
      <c r="H44" s="182">
        <f>'実質公債費比率（分子）の構造'!M$50</f>
        <v>865</v>
      </c>
      <c r="I44" s="182"/>
      <c r="J44" s="182"/>
      <c r="K44" s="182">
        <f>'実質公債費比率（分子）の構造'!N$50</f>
        <v>830</v>
      </c>
      <c r="L44" s="182"/>
      <c r="M44" s="182"/>
      <c r="N44" s="182">
        <f>'実質公債費比率（分子）の構造'!O$50</f>
        <v>770</v>
      </c>
      <c r="O44" s="182"/>
      <c r="P44" s="182"/>
    </row>
    <row r="45" spans="1:16" x14ac:dyDescent="0.15">
      <c r="A45" s="182" t="s">
        <v>66</v>
      </c>
      <c r="B45" s="182">
        <f>'実質公債費比率（分子）の構造'!K$49</f>
        <v>269</v>
      </c>
      <c r="C45" s="182"/>
      <c r="D45" s="182"/>
      <c r="E45" s="182">
        <f>'実質公債費比率（分子）の構造'!L$49</f>
        <v>233</v>
      </c>
      <c r="F45" s="182"/>
      <c r="G45" s="182"/>
      <c r="H45" s="182">
        <f>'実質公債費比率（分子）の構造'!M$49</f>
        <v>223</v>
      </c>
      <c r="I45" s="182"/>
      <c r="J45" s="182"/>
      <c r="K45" s="182">
        <f>'実質公債費比率（分子）の構造'!N$49</f>
        <v>256</v>
      </c>
      <c r="L45" s="182"/>
      <c r="M45" s="182"/>
      <c r="N45" s="182">
        <f>'実質公債費比率（分子）の構造'!O$49</f>
        <v>300</v>
      </c>
      <c r="O45" s="182"/>
      <c r="P45" s="182"/>
    </row>
    <row r="46" spans="1:16" x14ac:dyDescent="0.15">
      <c r="A46" s="182" t="s">
        <v>67</v>
      </c>
      <c r="B46" s="182">
        <f>'実質公債費比率（分子）の構造'!K$48</f>
        <v>201</v>
      </c>
      <c r="C46" s="182"/>
      <c r="D46" s="182"/>
      <c r="E46" s="182">
        <f>'実質公債費比率（分子）の構造'!L$48</f>
        <v>194</v>
      </c>
      <c r="F46" s="182"/>
      <c r="G46" s="182"/>
      <c r="H46" s="182">
        <f>'実質公債費比率（分子）の構造'!M$48</f>
        <v>173</v>
      </c>
      <c r="I46" s="182"/>
      <c r="J46" s="182"/>
      <c r="K46" s="182">
        <f>'実質公債費比率（分子）の構造'!N$48</f>
        <v>161</v>
      </c>
      <c r="L46" s="182"/>
      <c r="M46" s="182"/>
      <c r="N46" s="182">
        <f>'実質公債費比率（分子）の構造'!O$48</f>
        <v>56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2390</v>
      </c>
      <c r="C49" s="182"/>
      <c r="D49" s="182"/>
      <c r="E49" s="182">
        <f>'実質公債費比率（分子）の構造'!L$45</f>
        <v>2134</v>
      </c>
      <c r="F49" s="182"/>
      <c r="G49" s="182"/>
      <c r="H49" s="182">
        <f>'実質公債費比率（分子）の構造'!M$45</f>
        <v>1928</v>
      </c>
      <c r="I49" s="182"/>
      <c r="J49" s="182"/>
      <c r="K49" s="182">
        <f>'実質公債費比率（分子）の構造'!N$45</f>
        <v>1707</v>
      </c>
      <c r="L49" s="182"/>
      <c r="M49" s="182"/>
      <c r="N49" s="182">
        <f>'実質公債費比率（分子）の構造'!O$45</f>
        <v>1595</v>
      </c>
      <c r="O49" s="182"/>
      <c r="P49" s="182"/>
    </row>
    <row r="50" spans="1:16" x14ac:dyDescent="0.15">
      <c r="A50" s="182" t="s">
        <v>71</v>
      </c>
      <c r="B50" s="182" t="e">
        <f>NA()</f>
        <v>#N/A</v>
      </c>
      <c r="C50" s="182">
        <f>IF(ISNUMBER('実質公債費比率（分子）の構造'!K$53),'実質公債費比率（分子）の構造'!K$53,NA())</f>
        <v>617</v>
      </c>
      <c r="D50" s="182" t="e">
        <f>NA()</f>
        <v>#N/A</v>
      </c>
      <c r="E50" s="182" t="e">
        <f>NA()</f>
        <v>#N/A</v>
      </c>
      <c r="F50" s="182">
        <f>IF(ISNUMBER('実質公債費比率（分子）の構造'!L$53),'実質公債費比率（分子）の構造'!L$53,NA())</f>
        <v>271</v>
      </c>
      <c r="G50" s="182" t="e">
        <f>NA()</f>
        <v>#N/A</v>
      </c>
      <c r="H50" s="182" t="e">
        <f>NA()</f>
        <v>#N/A</v>
      </c>
      <c r="I50" s="182">
        <f>IF(ISNUMBER('実質公債費比率（分子）の構造'!M$53),'実質公債費比率（分子）の構造'!M$53,NA())</f>
        <v>187</v>
      </c>
      <c r="J50" s="182" t="e">
        <f>NA()</f>
        <v>#N/A</v>
      </c>
      <c r="K50" s="182" t="e">
        <f>NA()</f>
        <v>#N/A</v>
      </c>
      <c r="L50" s="182">
        <f>IF(ISNUMBER('実質公債費比率（分子）の構造'!N$53),'実質公債費比率（分子）の構造'!N$53,NA())</f>
        <v>8</v>
      </c>
      <c r="M50" s="182" t="e">
        <f>NA()</f>
        <v>#N/A</v>
      </c>
      <c r="N50" s="182" t="e">
        <f>NA()</f>
        <v>#N/A</v>
      </c>
      <c r="O50" s="182">
        <f>IF(ISNUMBER('実質公債費比率（分子）の構造'!O$53),'実質公債費比率（分子）の構造'!O$53,NA())</f>
        <v>-80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15835</v>
      </c>
      <c r="E56" s="181"/>
      <c r="F56" s="181"/>
      <c r="G56" s="181">
        <f>'将来負担比率（分子）の構造'!J$52</f>
        <v>14610</v>
      </c>
      <c r="H56" s="181"/>
      <c r="I56" s="181"/>
      <c r="J56" s="181">
        <f>'将来負担比率（分子）の構造'!K$52</f>
        <v>13393</v>
      </c>
      <c r="K56" s="181"/>
      <c r="L56" s="181"/>
      <c r="M56" s="181">
        <f>'将来負担比率（分子）の構造'!L$52</f>
        <v>12338</v>
      </c>
      <c r="N56" s="181"/>
      <c r="O56" s="181"/>
      <c r="P56" s="181">
        <f>'将来負担比率（分子）の構造'!M$52</f>
        <v>11488</v>
      </c>
    </row>
    <row r="57" spans="1:16" x14ac:dyDescent="0.15">
      <c r="A57" s="181" t="s">
        <v>42</v>
      </c>
      <c r="B57" s="181"/>
      <c r="C57" s="181"/>
      <c r="D57" s="181">
        <f>'将来負担比率（分子）の構造'!I$51</f>
        <v>5953</v>
      </c>
      <c r="E57" s="181"/>
      <c r="F57" s="181"/>
      <c r="G57" s="181">
        <f>'将来負担比率（分子）の構造'!J$51</f>
        <v>6230</v>
      </c>
      <c r="H57" s="181"/>
      <c r="I57" s="181"/>
      <c r="J57" s="181">
        <f>'将来負担比率（分子）の構造'!K$51</f>
        <v>5917</v>
      </c>
      <c r="K57" s="181"/>
      <c r="L57" s="181"/>
      <c r="M57" s="181">
        <f>'将来負担比率（分子）の構造'!L$51</f>
        <v>5501</v>
      </c>
      <c r="N57" s="181"/>
      <c r="O57" s="181"/>
      <c r="P57" s="181">
        <f>'将来負担比率（分子）の構造'!M$51</f>
        <v>5794</v>
      </c>
    </row>
    <row r="58" spans="1:16" x14ac:dyDescent="0.15">
      <c r="A58" s="181" t="s">
        <v>41</v>
      </c>
      <c r="B58" s="181"/>
      <c r="C58" s="181"/>
      <c r="D58" s="181">
        <f>'将来負担比率（分子）の構造'!I$50</f>
        <v>13390</v>
      </c>
      <c r="E58" s="181"/>
      <c r="F58" s="181"/>
      <c r="G58" s="181">
        <f>'将来負担比率（分子）の構造'!J$50</f>
        <v>15146</v>
      </c>
      <c r="H58" s="181"/>
      <c r="I58" s="181"/>
      <c r="J58" s="181">
        <f>'将来負担比率（分子）の構造'!K$50</f>
        <v>16296</v>
      </c>
      <c r="K58" s="181"/>
      <c r="L58" s="181"/>
      <c r="M58" s="181">
        <f>'将来負担比率（分子）の構造'!L$50</f>
        <v>18175</v>
      </c>
      <c r="N58" s="181"/>
      <c r="O58" s="181"/>
      <c r="P58" s="181">
        <f>'将来負担比率（分子）の構造'!M$50</f>
        <v>17021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2860</v>
      </c>
      <c r="C62" s="181"/>
      <c r="D62" s="181"/>
      <c r="E62" s="181">
        <f>'将来負担比率（分子）の構造'!J$45</f>
        <v>3093</v>
      </c>
      <c r="F62" s="181"/>
      <c r="G62" s="181"/>
      <c r="H62" s="181">
        <f>'将来負担比率（分子）の構造'!K$45</f>
        <v>3186</v>
      </c>
      <c r="I62" s="181"/>
      <c r="J62" s="181"/>
      <c r="K62" s="181">
        <f>'将来負担比率（分子）の構造'!L$45</f>
        <v>3277</v>
      </c>
      <c r="L62" s="181"/>
      <c r="M62" s="181"/>
      <c r="N62" s="181">
        <f>'将来負担比率（分子）の構造'!M$45</f>
        <v>3422</v>
      </c>
      <c r="O62" s="181"/>
      <c r="P62" s="181"/>
    </row>
    <row r="63" spans="1:16" x14ac:dyDescent="0.15">
      <c r="A63" s="181" t="s">
        <v>34</v>
      </c>
      <c r="B63" s="181">
        <f>'将来負担比率（分子）の構造'!I$44</f>
        <v>1984</v>
      </c>
      <c r="C63" s="181"/>
      <c r="D63" s="181"/>
      <c r="E63" s="181">
        <f>'将来負担比率（分子）の構造'!J$44</f>
        <v>2442</v>
      </c>
      <c r="F63" s="181"/>
      <c r="G63" s="181"/>
      <c r="H63" s="181">
        <f>'将来負担比率（分子）の構造'!K$44</f>
        <v>2619</v>
      </c>
      <c r="I63" s="181"/>
      <c r="J63" s="181"/>
      <c r="K63" s="181">
        <f>'将来負担比率（分子）の構造'!L$44</f>
        <v>2127</v>
      </c>
      <c r="L63" s="181"/>
      <c r="M63" s="181"/>
      <c r="N63" s="181">
        <f>'将来負担比率（分子）の構造'!M$44</f>
        <v>2312</v>
      </c>
      <c r="O63" s="181"/>
      <c r="P63" s="181"/>
    </row>
    <row r="64" spans="1:16" x14ac:dyDescent="0.15">
      <c r="A64" s="181" t="s">
        <v>33</v>
      </c>
      <c r="B64" s="181">
        <f>'将来負担比率（分子）の構造'!I$43</f>
        <v>1988</v>
      </c>
      <c r="C64" s="181"/>
      <c r="D64" s="181"/>
      <c r="E64" s="181">
        <f>'将来負担比率（分子）の構造'!J$43</f>
        <v>1852</v>
      </c>
      <c r="F64" s="181"/>
      <c r="G64" s="181"/>
      <c r="H64" s="181">
        <f>'将来負担比率（分子）の構造'!K$43</f>
        <v>1267</v>
      </c>
      <c r="I64" s="181"/>
      <c r="J64" s="181"/>
      <c r="K64" s="181">
        <f>'将来負担比率（分子）の構造'!L$43</f>
        <v>1691</v>
      </c>
      <c r="L64" s="181"/>
      <c r="M64" s="181"/>
      <c r="N64" s="181">
        <f>'将来負担比率（分子）の構造'!M$43</f>
        <v>1262</v>
      </c>
      <c r="O64" s="181"/>
      <c r="P64" s="181"/>
    </row>
    <row r="65" spans="1:16" x14ac:dyDescent="0.15">
      <c r="A65" s="181" t="s">
        <v>32</v>
      </c>
      <c r="B65" s="181">
        <f>'将来負担比率（分子）の構造'!I$42</f>
        <v>8358</v>
      </c>
      <c r="C65" s="181"/>
      <c r="D65" s="181"/>
      <c r="E65" s="181">
        <f>'将来負担比率（分子）の構造'!J$42</f>
        <v>7490</v>
      </c>
      <c r="F65" s="181"/>
      <c r="G65" s="181"/>
      <c r="H65" s="181">
        <f>'将来負担比率（分子）の構造'!K$42</f>
        <v>6624</v>
      </c>
      <c r="I65" s="181"/>
      <c r="J65" s="181"/>
      <c r="K65" s="181">
        <f>'将来負担比率（分子）の構造'!L$42</f>
        <v>5547</v>
      </c>
      <c r="L65" s="181"/>
      <c r="M65" s="181"/>
      <c r="N65" s="181">
        <f>'将来負担比率（分子）の構造'!M$42</f>
        <v>5175</v>
      </c>
      <c r="O65" s="181"/>
      <c r="P65" s="181"/>
    </row>
    <row r="66" spans="1:16" x14ac:dyDescent="0.15">
      <c r="A66" s="181" t="s">
        <v>31</v>
      </c>
      <c r="B66" s="181">
        <f>'将来負担比率（分子）の構造'!I$41</f>
        <v>17629</v>
      </c>
      <c r="C66" s="181"/>
      <c r="D66" s="181"/>
      <c r="E66" s="181">
        <f>'将来負担比率（分子）の構造'!J$41</f>
        <v>16076</v>
      </c>
      <c r="F66" s="181"/>
      <c r="G66" s="181"/>
      <c r="H66" s="181">
        <f>'将来負担比率（分子）の構造'!K$41</f>
        <v>14547</v>
      </c>
      <c r="I66" s="181"/>
      <c r="J66" s="181"/>
      <c r="K66" s="181">
        <f>'将来負担比率（分子）の構造'!L$41</f>
        <v>13462</v>
      </c>
      <c r="L66" s="181"/>
      <c r="M66" s="181"/>
      <c r="N66" s="181">
        <f>'将来負担比率（分子）の構造'!M$41</f>
        <v>13368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9388</v>
      </c>
      <c r="C72" s="185">
        <f>基金残高に係る経年分析!G55</f>
        <v>10512</v>
      </c>
      <c r="D72" s="185">
        <f>基金残高に係る経年分析!H55</f>
        <v>9278</v>
      </c>
    </row>
    <row r="73" spans="1:16" x14ac:dyDescent="0.15">
      <c r="A73" s="184" t="s">
        <v>78</v>
      </c>
      <c r="B73" s="185">
        <f>基金残高に係る経年分析!F56</f>
        <v>135</v>
      </c>
      <c r="C73" s="185">
        <f>基金残高に係る経年分析!G56</f>
        <v>120</v>
      </c>
      <c r="D73" s="185">
        <f>基金残高に係る経年分析!H56</f>
        <v>104</v>
      </c>
    </row>
    <row r="74" spans="1:16" x14ac:dyDescent="0.15">
      <c r="A74" s="184" t="s">
        <v>79</v>
      </c>
      <c r="B74" s="185">
        <f>基金残高に係る経年分析!F57</f>
        <v>6024</v>
      </c>
      <c r="C74" s="185">
        <f>基金残高に係る経年分析!G57</f>
        <v>5741</v>
      </c>
      <c r="D74" s="185">
        <f>基金残高に係る経年分析!H57</f>
        <v>6534</v>
      </c>
    </row>
  </sheetData>
  <sheetProtection algorithmName="SHA-512" hashValue="7IAV0/qlpQQXGzx9ngzziqaVKMJjPrBDqh+NuTgyfw72xL8rnaRq+9FTYse05HlIWygOfEv8hPpqhs5/e8GK6w==" saltValue="Y8bPT5stYCdaMmpVW5nd/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2022-03-14T04:25:04Z</cp:lastPrinted>
  <dcterms:created xsi:type="dcterms:W3CDTF">2022-02-02T04:24:38Z</dcterms:created>
  <dcterms:modified xsi:type="dcterms:W3CDTF">2022-10-03T03:30:34Z</dcterms:modified>
  <cp:category/>
</cp:coreProperties>
</file>