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50企画財政部\財政課\財政係\財政班共有\依頼・照会・報告\市町村課\毎年来るもの\H31\平成２９年度財政状況資料集の作成及び公表について（依頼）\2回目\"/>
    </mc:Choice>
  </mc:AlternateContent>
  <bookViews>
    <workbookView xWindow="0" yWindow="0" windowWidth="20490" windowHeight="768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<sst xmlns="http://schemas.openxmlformats.org/spreadsheetml/2006/main" count="1077" uniqueCount="610">
  <si>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</si>
  <si>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</si>
  <si>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</si>
  <si>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</si>
  <si>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</si>
  <si>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</si>
  <si>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</si>
  <si>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</si>
  <si>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</si>
  <si>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</si>
  <si>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</si>
  <si>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</si>
  <si>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</si>
  <si>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</si>
  <si>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</si>
  <si>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</si>
  <si>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</si>
  <si>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</si>
  <si>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</si>
  <si>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</si>
  <si>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</si>
  <si>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</si>
  <si>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</si>
  <si>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</si>
  <si>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</si>
  <si>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</si>
  <si>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</si>
  <si>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</si>
  <si>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</si>
  <si>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</si>
  <si>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</si>
  <si>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</si>
  <si>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</si>
  <si>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</si>
  <si>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</si>
  <si>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</si>
  <si>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</si>
  <si>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</si>
  <si>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</si>
  <si>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</si>
  <si>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</si>
  <si>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</si>
  <si>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</si>
  <si>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</si>
  <si>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</si>
  <si>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</si>
  <si>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</si>
  <si>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</si>
  <si>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</si>
  <si>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</si>
  <si>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</si>
  <si>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</si>
  <si>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</si>
  <si>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</si>
  <si>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</si>
  <si>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</si>
  <si>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</si>
  <si>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</si>
  <si>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</si>
  <si>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</si>
  <si>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</si>
  <si>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</si>
  <si>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</si>
  <si>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</si>
  <si>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</si>
  <si>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</si>
  <si>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</si>
  <si>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</si>
  <si>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</si>
  <si>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</si>
  <si>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</si>
  <si>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</si>
  <si>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</si>
  <si>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</si>
  <si>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</si>
  <si>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</si>
  <si>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</si>
  <si>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</si>
  <si>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</si>
  <si>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</si>
  <si>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</si>
  <si>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</si>
  <si>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</si>
  <si>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</si>
  <si>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</si>
  <si>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</si>
  <si>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</si>
  <si>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</si>
  <si>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</si>
  <si>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</si>
  <si>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</si>
  <si>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印西市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</si>
  <si>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</si>
  <si>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</si>
  <si>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</si>
  <si>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</si>
  <si>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</si>
  <si>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</si>
  <si>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</si>
  <si>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</si>
  <si>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</si>
  <si>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</si>
  <si>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</si>
  <si>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</si>
  <si>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</si>
  <si>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</si>
  <si>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</si>
  <si>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</si>
  <si>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</si>
  <si>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</si>
  <si>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</si>
  <si>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</si>
  <si>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</si>
  <si>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</si>
  <si>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</si>
  <si>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</si>
  <si>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</si>
  <si>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</si>
  <si>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</si>
  <si>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</si>
  <si>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</si>
  <si>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</si>
  <si>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</si>
  <si>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</si>
  <si>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</si>
  <si>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</si>
  <si>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</si>
  <si>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</si>
  <si>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</si>
  <si>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</si>
  <si>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</si>
  <si>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</si>
  <si>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</si>
  <si>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</si>
  <si>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</si>
  <si>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</si>
  <si>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</si>
  <si>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</si>
  <si>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</si>
  <si>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</si>
  <si>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</si>
  <si>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</si>
  <si>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</si>
  <si>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</si>
  <si>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</si>
  <si>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</si>
  <si>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</si>
  <si>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</si>
  <si>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</si>
  <si>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</si>
  <si>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</si>
  <si>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</si>
  <si>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</si>
  <si>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</si>
  <si>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</si>
  <si>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</si>
  <si>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</si>
  <si>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</si>
  <si>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</si>
  <si>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</si>
  <si>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</si>
  <si>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</si>
  <si>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</si>
  <si>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</si>
  <si>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</si>
  <si>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</si>
  <si>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</si>
  <si>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</si>
  <si>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</si>
  <si>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</si>
  <si>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</si>
  <si>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</si>
  <si>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</si>
  <si>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</si>
  <si>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</si>
  <si>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</si>
  <si>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</si>
  <si>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</si>
  <si>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</si>
  <si>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</si>
  <si>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</si>
  <si>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</si>
  <si>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</si>
  <si>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</si>
  <si>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</si>
  <si>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</si>
  <si>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</si>
  <si>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</si>
  <si>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</si>
  <si>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</si>
  <si>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</si>
  <si>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</si>
  <si>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</si>
  <si>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</si>
  <si>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</si>
  <si>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</si>
  <si>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</si>
  <si>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</si>
  <si>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</si>
  <si>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</si>
  <si>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</si>
  <si>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</si>
  <si>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</si>
  <si>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</si>
  <si>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</si>
  <si>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</si>
  <si>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</si>
  <si>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千葉県印西市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</si>
  <si>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</si>
  <si>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</si>
  <si>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</si>
  <si>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</si>
  <si>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</si>
  <si>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</si>
  <si>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</si>
  <si>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</si>
  <si>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</si>
  <si>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</si>
  <si>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</si>
  <si>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</si>
  <si>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</si>
  <si>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</si>
  <si>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</si>
  <si>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</si>
  <si>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</si>
  <si>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</si>
  <si>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</si>
  <si>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</si>
  <si>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</si>
  <si>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</si>
  <si>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</si>
  <si>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</si>
  <si>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</si>
  <si>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</si>
  <si>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</si>
  <si>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</si>
  <si>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</si>
  <si>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</si>
  <si>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</si>
  <si>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</si>
  <si>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</si>
  <si>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</si>
  <si>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</si>
  <si>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</si>
  <si>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</si>
  <si>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</si>
  <si>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</si>
  <si>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</si>
  <si>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</si>
  <si>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</si>
  <si>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</si>
  <si>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</si>
  <si>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</si>
  <si>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</si>
  <si>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</si>
  <si>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</si>
  <si>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</si>
  <si>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</si>
  <si>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</si>
  <si>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</si>
  <si>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</si>
  <si>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</si>
  <si>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</si>
  <si>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</si>
  <si>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</si>
  <si>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</si>
  <si>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</si>
  <si>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</si>
  <si>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</si>
  <si>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</si>
  <si>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</si>
  <si>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</si>
  <si>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</si>
  <si>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</si>
  <si>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</si>
  <si>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</si>
  <si>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</si>
  <si>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</si>
  <si>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</si>
  <si>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</si>
  <si>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</si>
  <si>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</si>
  <si>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</si>
  <si>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</si>
  <si>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</si>
  <si>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</si>
  <si>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</si>
  <si>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</si>
  <si>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</si>
  <si>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</si>
  <si>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</si>
  <si>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</si>
  <si>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</si>
  <si>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</si>
  <si>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</si>
  <si>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</si>
  <si>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</si>
  <si>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</si>
  <si>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</si>
  <si>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</si>
  <si>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</si>
  <si>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</si>
  <si>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</si>
  <si>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</si>
  <si>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</si>
  <si>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</si>
  <si>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</si>
  <si>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</si>
  <si>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</si>
  <si>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</si>
  <si>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</si>
  <si>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</si>
  <si>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</si>
  <si>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</si>
  <si>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</si>
  <si>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</si>
  <si>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</si>
  <si>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</si>
  <si>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</si>
  <si>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</si>
  <si>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</si>
  <si>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</si>
  <si>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</si>
  <si>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</si>
  <si>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</si>
  <si>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</si>
  <si>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</si>
  <si>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</si>
  <si>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</si>
  <si>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</si>
  <si>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</si>
  <si>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</si>
  <si>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</si>
  <si>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</si>
  <si>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</si>
  <si>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</si>
  <si>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</si>
  <si>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</si>
  <si>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</si>
  <si>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</si>
  <si>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</si>
  <si>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</si>
  <si>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</si>
  <si>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</si>
  <si>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</si>
  <si>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</si>
  <si>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</si>
  <si>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</si>
  <si>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</si>
  <si>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</si>
  <si>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</si>
  <si>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</si>
  <si>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</si>
  <si>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</si>
  <si>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</si>
  <si>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</si>
  <si>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</si>
  <si>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千葉県印西市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</si>
  <si>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</si>
  <si>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</si>
  <si>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</si>
  <si>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</si>
  <si>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</si>
  <si>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</si>
  <si>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</si>
  <si>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</si>
  <si>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</si>
  <si>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</si>
  <si>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</si>
  <si>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</si>
  <si>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</si>
  <si>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</si>
  <si>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</si>
  <si>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</si>
  <si>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</si>
  <si>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</si>
  <si>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</si>
  <si>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</si>
  <si>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</si>
  <si>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</si>
  <si>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</si>
  <si>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</si>
  <si>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</si>
  <si>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</si>
  <si>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</si>
  <si>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</si>
  <si>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</si>
  <si>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</si>
  <si>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</si>
  <si>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</si>
  <si>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</si>
  <si>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</si>
  <si>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</si>
  <si>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</si>
  <si>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</si>
  <si>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</si>
  <si>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</si>
  <si>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</si>
  <si>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</si>
  <si>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</si>
  <si>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</si>
  <si>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</si>
  <si>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</si>
  <si>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</si>
  <si>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</si>
  <si>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</si>
  <si>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</si>
  <si>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</si>
  <si>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</si>
  <si>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</si>
  <si>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</si>
  <si>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</si>
  <si>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</si>
  <si>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</si>
  <si>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</si>
  <si>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</si>
  <si>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</si>
  <si>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</si>
  <si>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</si>
  <si>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</si>
  <si>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</si>
  <si>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</si>
  <si>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</si>
  <si>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</si>
  <si>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</si>
  <si>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</si>
  <si>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</si>
  <si>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</si>
  <si>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</si>
  <si>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</si>
  <si>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</si>
  <si>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</si>
  <si>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</si>
  <si>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</si>
  <si>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</si>
  <si>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</si>
  <si>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</si>
  <si>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</si>
  <si>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</si>
  <si>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</si>
  <si>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</si>
  <si>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</si>
  <si>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</si>
  <si>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</si>
  <si>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</si>
  <si>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</si>
  <si>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</si>
  <si>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</si>
  <si>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</si>
  <si>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</si>
  <si>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</si>
  <si>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</si>
  <si>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</si>
  <si>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</si>
  <si>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</si>
  <si>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</si>
  <si>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</si>
  <si>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</si>
  <si>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</si>
  <si>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</si>
  <si>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</si>
  <si>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</si>
  <si>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</si>
  <si>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</si>
  <si>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</si>
  <si>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</si>
  <si>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</si>
  <si>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</si>
  <si>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</si>
  <si>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</si>
  <si>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</si>
  <si>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</si>
  <si>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</si>
  <si>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</si>
  <si>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</si>
  <si>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</si>
  <si>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</si>
  <si>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</si>
  <si>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</si>
  <si>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</si>
  <si>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</si>
  <si>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</si>
  <si>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</si>
  <si>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</si>
  <si>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</si>
  <si>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</si>
  <si>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</si>
  <si>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</si>
  <si>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</si>
  <si>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</si>
  <si>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</si>
  <si>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</si>
  <si>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</si>
  <si>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</si>
  <si>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</si>
  <si>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</si>
  <si>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</si>
  <si>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</si>
  <si>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</si>
  <si>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</si>
  <si>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</si>
  <si>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</si>
  <si>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</si>
  <si>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</si>
  <si>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</si>
  <si>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</si>
  <si>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</si>
  <si>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</si>
  <si>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</si>
  <si>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</si>
  <si>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</si>
  <si>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</si>
  <si>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</si>
  <si>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</si>
  <si>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</si>
  <si>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</si>
  <si>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</si>
  <si>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</si>
  <si>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</si>
  <si>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</si>
  <si>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</si>
  <si>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</si>
  <si>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</si>
  <si>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</si>
  <si>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</si>
  <si>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</si>
  <si>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</si>
  <si>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</si>
  <si>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</si>
  <si>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</si>
  <si>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</si>
  <si>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</si>
  <si>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</si>
  <si>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</si>
  <si>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</si>
  <si>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</si>
  <si>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</si>
  <si>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</si>
  <si>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</si>
  <si>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</si>
  <si>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</si>
  <si>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</si>
  <si>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</si>
  <si>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</si>
  <si>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</si>
  <si>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</si>
  <si>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</si>
  <si>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</si>
  <si>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3.35</t>
  </si>
  <si>
    <t>▲ 1.18</t>
  </si>
  <si>
    <t>▲ 3.26</t>
  </si>
  <si>
    <t>▲ 0.56</t>
  </si>
  <si>
    <t>▲ 0.93</t>
  </si>
  <si>
    <t>一般会計</t>
  </si>
  <si>
    <t>水道事業会計</t>
  </si>
  <si>
    <t>介護保険特別会計</t>
  </si>
  <si>
    <t>下水道事業特別会計</t>
  </si>
  <si>
    <t>国民健康保険特別会計</t>
  </si>
  <si>
    <t>後期高齢者医療特別会計</t>
  </si>
  <si>
    <t>その他会計（赤字）</t>
  </si>
  <si>
    <t>その他会計（黒字）</t>
  </si>
  <si>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</si>
  <si>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</si>
  <si>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</si>
  <si>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</si>
  <si>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</si>
  <si>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</si>
  <si>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</si>
  <si>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</si>
  <si>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</si>
  <si>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印西地区消防組合（一般会計）</t>
  </si>
  <si>
    <t>印西地区衛生組合（一般会計）</t>
  </si>
  <si>
    <t>印旛利根川水防事務組合（一般会計）</t>
  </si>
  <si>
    <t>印西地区環境整備事業組合（一般会計）</t>
  </si>
  <si>
    <t>印西地区環境整備事業組合（墓地事業特別会計）</t>
  </si>
  <si>
    <t>印旛郡市広域市町村圏事務組合（一般会計）</t>
  </si>
  <si>
    <t>印旛郡市広域市町村圏事務組合（水道用水供給事業会計）</t>
  </si>
  <si>
    <t>長門川水道企業団（水道事業会計）</t>
  </si>
  <si>
    <t>突合</t>
    <rPh sb="0" eb="2">
      <t>トツゴウ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</si>
  <si>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</si>
  <si>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</si>
  <si>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</si>
  <si>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</si>
  <si>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</si>
  <si>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</si>
  <si>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</si>
  <si>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</si>
  <si>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</si>
  <si>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</si>
  <si>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</si>
  <si>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教育施設整備基金</t>
    <rPh sb="0" eb="2">
      <t>キョウイク</t>
    </rPh>
    <rPh sb="2" eb="4">
      <t>シセツ</t>
    </rPh>
    <rPh sb="4" eb="6">
      <t>セイビ</t>
    </rPh>
    <rPh sb="6" eb="8">
      <t>キキン</t>
    </rPh>
    <phoneticPr fontId="11"/>
  </si>
  <si>
    <t>保健福祉基金</t>
    <rPh sb="0" eb="2">
      <t>ホケン</t>
    </rPh>
    <rPh sb="2" eb="4">
      <t>フクシ</t>
    </rPh>
    <rPh sb="4" eb="6">
      <t>キキン</t>
    </rPh>
    <phoneticPr fontId="11"/>
  </si>
  <si>
    <t>都市廃棄物空気輸送施設収束事業基金</t>
    <rPh sb="0" eb="2">
      <t>トシ</t>
    </rPh>
    <rPh sb="2" eb="5">
      <t>ハイキブツ</t>
    </rPh>
    <rPh sb="5" eb="7">
      <t>クウキ</t>
    </rPh>
    <rPh sb="7" eb="9">
      <t>ユソウ</t>
    </rPh>
    <rPh sb="9" eb="11">
      <t>シセツ</t>
    </rPh>
    <rPh sb="11" eb="13">
      <t>シュウソク</t>
    </rPh>
    <rPh sb="13" eb="15">
      <t>ジギョウ</t>
    </rPh>
    <rPh sb="15" eb="17">
      <t>キキン</t>
    </rPh>
    <phoneticPr fontId="11"/>
  </si>
  <si>
    <t>ふるさとづくり運営基金</t>
    <rPh sb="7" eb="9">
      <t>ウンエイ</t>
    </rPh>
    <rPh sb="9" eb="11">
      <t>キキン</t>
    </rPh>
    <phoneticPr fontId="11"/>
  </si>
  <si>
    <t>都市計画事業基金</t>
    <rPh sb="0" eb="2">
      <t>トシ</t>
    </rPh>
    <rPh sb="2" eb="4">
      <t>ケイカク</t>
    </rPh>
    <rPh sb="4" eb="6">
      <t>ジギョウ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</si>
  <si>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</si>
  <si>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</si>
  <si>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</si>
  <si>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</si>
  <si>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</si>
  <si>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</si>
  <si>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</si>
  <si>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</si>
  <si>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</si>
  <si>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</si>
  <si>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</si>
  <si>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</si>
  <si>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</si>
  <si>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将来負担比率については、平成２７年度から０を下回っている。有形固定資産減価償却率については、上昇傾向にはあるものの、類似団体平均値を下回っている。今後は、公共施設等総合管理計画に基づき、公共施設の総合的かつ計画的な管理を進めるとともに、計画的な地方債の活用や基金の積立を行い、引き続き、将来負担比率及び有形固定資産減価償却率の上昇抑制に努める。</t>
    <phoneticPr fontId="5"/>
  </si>
  <si>
    <t>新たな借り入れを抑制しつつ地方債の償還等を進めたため、将来債務比率と実質公債費比率は類似団体内平均値を大きく下回っているが、今後発生する施設の更新等の影響で上昇することが見込まれる。過度な負担水準にならないよう留意しながら、計画的に更新を進めていく。</t>
    <rPh sb="0" eb="1">
      <t>アラ</t>
    </rPh>
    <rPh sb="3" eb="4">
      <t>カ</t>
    </rPh>
    <rPh sb="5" eb="6">
      <t>イ</t>
    </rPh>
    <rPh sb="8" eb="10">
      <t>ヨクセイ</t>
    </rPh>
    <rPh sb="13" eb="16">
      <t>チホウサイ</t>
    </rPh>
    <rPh sb="17" eb="19">
      <t>ショウカン</t>
    </rPh>
    <rPh sb="19" eb="20">
      <t>トウ</t>
    </rPh>
    <rPh sb="21" eb="22">
      <t>スス</t>
    </rPh>
    <rPh sb="27" eb="29">
      <t>ショウライ</t>
    </rPh>
    <rPh sb="29" eb="31">
      <t>サイム</t>
    </rPh>
    <rPh sb="31" eb="33">
      <t>ヒリツ</t>
    </rPh>
    <rPh sb="34" eb="36">
      <t>ジッシツ</t>
    </rPh>
    <rPh sb="36" eb="39">
      <t>コウサイヒ</t>
    </rPh>
    <rPh sb="39" eb="41">
      <t>ヒリツ</t>
    </rPh>
    <rPh sb="42" eb="44">
      <t>ルイジ</t>
    </rPh>
    <rPh sb="44" eb="45">
      <t>ダン</t>
    </rPh>
    <rPh sb="45" eb="46">
      <t>カラダ</t>
    </rPh>
    <rPh sb="46" eb="47">
      <t>ナイ</t>
    </rPh>
    <rPh sb="47" eb="49">
      <t>ヘイキン</t>
    </rPh>
    <rPh sb="49" eb="50">
      <t>アタイ</t>
    </rPh>
    <rPh sb="51" eb="52">
      <t>オオ</t>
    </rPh>
    <rPh sb="54" eb="56">
      <t>シタマワ</t>
    </rPh>
    <rPh sb="62" eb="64">
      <t>コンゴ</t>
    </rPh>
    <rPh sb="64" eb="66">
      <t>ハッセイ</t>
    </rPh>
    <rPh sb="68" eb="70">
      <t>シセツ</t>
    </rPh>
    <rPh sb="71" eb="73">
      <t>コウシン</t>
    </rPh>
    <rPh sb="73" eb="74">
      <t>トウ</t>
    </rPh>
    <rPh sb="75" eb="77">
      <t>エイキョウ</t>
    </rPh>
    <rPh sb="78" eb="80">
      <t>ジョウショウ</t>
    </rPh>
    <rPh sb="85" eb="87">
      <t>ミコ</t>
    </rPh>
    <rPh sb="91" eb="93">
      <t>カド</t>
    </rPh>
    <rPh sb="94" eb="96">
      <t>フタン</t>
    </rPh>
    <rPh sb="96" eb="98">
      <t>スイジュン</t>
    </rPh>
    <rPh sb="105" eb="107">
      <t>リュウイ</t>
    </rPh>
    <rPh sb="112" eb="115">
      <t>ケイカクテキ</t>
    </rPh>
    <rPh sb="116" eb="118">
      <t>コウシン</t>
    </rPh>
    <rPh sb="119" eb="120">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</si>
</sst>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44504</c:v>
                </c:pt>
                <c:pt idx="4">
                  <c:v>47820</c:v>
                </c:pt>
              </c:numCache>
            </c:numRef>
          </c:val>
          <c:smooth val="0"/>
          <c:extLst>
            <c:ext xmlns:c16="http://schemas.microsoft.com/office/drawing/2014/chart" uri="{C3380CC4-5D6E-409C-BE32-E72D297353CC}">
              <c16:uniqueId val="{00000000-7DD5-4C57-A7F6-5373C0D832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56088</c:v>
                </c:pt>
                <c:pt idx="1">
                  <c:v>83168</c:v>
                </c:pt>
                <c:pt idx="2">
                  <c:v>57916</c:v>
                </c:pt>
                <c:pt idx="3">
                  <c:v>72630</c:v>
                </c:pt>
                <c:pt idx="4">
                  <c:v>43555</c:v>
                </c:pt>
              </c:numCache>
            </c:numRef>
          </c:val>
          <c:smooth val="0"/>
          <c:extLst>
            <c:ext xmlns:c16="http://schemas.microsoft.com/office/drawing/2014/chart" uri="{C3380CC4-5D6E-409C-BE32-E72D297353CC}">
              <c16:uniqueId val="{00000001-7DD5-4C57-A7F6-5373C0D832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10.72</c:v>
                </c:pt>
                <c:pt idx="1">
                  <c:v>10.95</c:v>
                </c:pt>
                <c:pt idx="2">
                  <c:v>8.5299999999999994</c:v>
                </c:pt>
                <c:pt idx="3">
                  <c:v>9.5500000000000007</c:v>
                </c:pt>
                <c:pt idx="4">
                  <c:v>9.73</c:v>
                </c:pt>
              </c:numCache>
            </c:numRef>
          </c:val>
          <c:extLst>
            <c:ext xmlns:c16="http://schemas.microsoft.com/office/drawing/2014/chart" uri="{C3380CC4-5D6E-409C-BE32-E72D297353CC}">
              <c16:uniqueId val="{00000000-249F-4044-A2AF-8B6C85C7EF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34.04</c:v>
                </c:pt>
                <c:pt idx="1">
                  <c:v>36.04</c:v>
                </c:pt>
                <c:pt idx="2">
                  <c:v>40.340000000000003</c:v>
                </c:pt>
                <c:pt idx="3">
                  <c:v>42.08</c:v>
                </c:pt>
                <c:pt idx="4">
                  <c:v>47.54</c:v>
                </c:pt>
              </c:numCache>
            </c:numRef>
          </c:val>
          <c:extLst>
            <c:ext xmlns:c16="http://schemas.microsoft.com/office/drawing/2014/chart" uri="{C3380CC4-5D6E-409C-BE32-E72D297353CC}">
              <c16:uniqueId val="{00000001-249F-4044-A2AF-8B6C85C7EF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-3.35</c:v>
                </c:pt>
                <c:pt idx="1">
                  <c:v>-1.18</c:v>
                </c:pt>
                <c:pt idx="2">
                  <c:v>-3.26</c:v>
                </c:pt>
                <c:pt idx="3">
                  <c:v>-0.56000000000000005</c:v>
                </c:pt>
                <c:pt idx="4">
                  <c:v>-0.93</c:v>
                </c:pt>
              </c:numCache>
            </c:numRef>
          </c:val>
          <c:smooth val="0"/>
          <c:extLst>
            <c:ext xmlns:c16="http://schemas.microsoft.com/office/drawing/2014/chart" uri="{C3380CC4-5D6E-409C-BE32-E72D297353CC}">
              <c16:uniqueId val="{00000002-249F-4044-A2AF-8B6C85C7EF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9A-4E96-9E62-417066EC8B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9A-4E96-9E62-417066EC8BD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9A-4E96-9E62-417066EC8BD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89A-4E96-9E62-417066EC8BD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4-B89A-4E96-9E62-417066EC8BD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0.4</c:v>
                </c:pt>
                <c:pt idx="4">
                  <c:v>#N/A</c:v>
                </c:pt>
                <c:pt idx="5">
                  <c:v>0.14000000000000001</c:v>
                </c:pt>
                <c:pt idx="6">
                  <c:v>#N/A</c:v>
                </c:pt>
                <c:pt idx="7">
                  <c:v>0.47</c:v>
                </c:pt>
                <c:pt idx="8">
                  <c:v>#N/A</c:v>
                </c:pt>
                <c:pt idx="9">
                  <c:v>0.46</c:v>
                </c:pt>
              </c:numCache>
            </c:numRef>
          </c:val>
          <c:extLst>
            <c:ext xmlns:c16="http://schemas.microsoft.com/office/drawing/2014/chart" uri="{C3380CC4-5D6E-409C-BE32-E72D297353CC}">
              <c16:uniqueId val="{00000005-B89A-4E96-9E62-417066EC8BD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0.37</c:v>
                </c:pt>
                <c:pt idx="4">
                  <c:v>#N/A</c:v>
                </c:pt>
                <c:pt idx="5">
                  <c:v>0.44</c:v>
                </c:pt>
                <c:pt idx="6">
                  <c:v>#N/A</c:v>
                </c:pt>
                <c:pt idx="7">
                  <c:v>0.54</c:v>
                </c:pt>
                <c:pt idx="8">
                  <c:v>#N/A</c:v>
                </c:pt>
                <c:pt idx="9">
                  <c:v>0.56999999999999995</c:v>
                </c:pt>
              </c:numCache>
            </c:numRef>
          </c:val>
          <c:extLst>
            <c:ext xmlns:c16="http://schemas.microsoft.com/office/drawing/2014/chart" uri="{C3380CC4-5D6E-409C-BE32-E72D297353CC}">
              <c16:uniqueId val="{00000006-B89A-4E96-9E62-417066EC8BD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0.56000000000000005</c:v>
                </c:pt>
                <c:pt idx="2">
                  <c:v>#N/A</c:v>
                </c:pt>
                <c:pt idx="3">
                  <c:v>0.36</c:v>
                </c:pt>
                <c:pt idx="4">
                  <c:v>#N/A</c:v>
                </c:pt>
                <c:pt idx="5">
                  <c:v>0.52</c:v>
                </c:pt>
                <c:pt idx="6">
                  <c:v>#N/A</c:v>
                </c:pt>
                <c:pt idx="7">
                  <c:v>1.01</c:v>
                </c:pt>
                <c:pt idx="8">
                  <c:v>#N/A</c:v>
                </c:pt>
                <c:pt idx="9">
                  <c:v>1.37</c:v>
                </c:pt>
              </c:numCache>
            </c:numRef>
          </c:val>
          <c:extLst>
            <c:ext xmlns:c16="http://schemas.microsoft.com/office/drawing/2014/chart" uri="{C3380CC4-5D6E-409C-BE32-E72D297353CC}">
              <c16:uniqueId val="{00000007-B89A-4E96-9E62-417066EC8BD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7.49</c:v>
                </c:pt>
                <c:pt idx="2">
                  <c:v>#N/A</c:v>
                </c:pt>
                <c:pt idx="3">
                  <c:v>7.48</c:v>
                </c:pt>
                <c:pt idx="4">
                  <c:v>#N/A</c:v>
                </c:pt>
                <c:pt idx="5">
                  <c:v>7.81</c:v>
                </c:pt>
                <c:pt idx="6">
                  <c:v>#N/A</c:v>
                </c:pt>
                <c:pt idx="7">
                  <c:v>8.1199999999999992</c:v>
                </c:pt>
                <c:pt idx="8">
                  <c:v>#N/A</c:v>
                </c:pt>
                <c:pt idx="9">
                  <c:v>8.17</c:v>
                </c:pt>
              </c:numCache>
            </c:numRef>
          </c:val>
          <c:extLst>
            <c:ext xmlns:c16="http://schemas.microsoft.com/office/drawing/2014/chart" uri="{C3380CC4-5D6E-409C-BE32-E72D297353CC}">
              <c16:uniqueId val="{00000008-B89A-4E96-9E62-417066EC8B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10.71</c:v>
                </c:pt>
                <c:pt idx="2">
                  <c:v>#N/A</c:v>
                </c:pt>
                <c:pt idx="3">
                  <c:v>10.95</c:v>
                </c:pt>
                <c:pt idx="4">
                  <c:v>#N/A</c:v>
                </c:pt>
                <c:pt idx="5">
                  <c:v>8.52</c:v>
                </c:pt>
                <c:pt idx="6">
                  <c:v>#N/A</c:v>
                </c:pt>
                <c:pt idx="7">
                  <c:v>9.5399999999999991</c:v>
                </c:pt>
                <c:pt idx="8">
                  <c:v>#N/A</c:v>
                </c:pt>
                <c:pt idx="9">
                  <c:v>9.7200000000000006</c:v>
                </c:pt>
              </c:numCache>
            </c:numRef>
          </c:val>
          <c:extLst>
            <c:ext xmlns:c16="http://schemas.microsoft.com/office/drawing/2014/chart" uri="{C3380CC4-5D6E-409C-BE32-E72D297353CC}">
              <c16:uniqueId val="{00000009-B89A-4E96-9E62-417066EC8B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3221</c:v>
                </c:pt>
                <c:pt idx="5">
                  <c:v>3199</c:v>
                </c:pt>
                <c:pt idx="8">
                  <c:v>2983</c:v>
                </c:pt>
                <c:pt idx="11">
                  <c:v>3138</c:v>
                </c:pt>
                <c:pt idx="14">
                  <c:v>3157</c:v>
                </c:pt>
              </c:numCache>
            </c:numRef>
          </c:val>
          <c:extLst>
            <c:ext xmlns:c16="http://schemas.microsoft.com/office/drawing/2014/chart" uri="{C3380CC4-5D6E-409C-BE32-E72D297353CC}">
              <c16:uniqueId val="{00000000-2F3A-4445-865A-27E66E419D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3A-4445-865A-27E66E419D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1017</c:v>
                </c:pt>
                <c:pt idx="3">
                  <c:v>942</c:v>
                </c:pt>
                <c:pt idx="6">
                  <c:v>895</c:v>
                </c:pt>
                <c:pt idx="9">
                  <c:v>895</c:v>
                </c:pt>
                <c:pt idx="12">
                  <c:v>867</c:v>
                </c:pt>
              </c:numCache>
            </c:numRef>
          </c:val>
          <c:extLst>
            <c:ext xmlns:c16="http://schemas.microsoft.com/office/drawing/2014/chart" uri="{C3380CC4-5D6E-409C-BE32-E72D297353CC}">
              <c16:uniqueId val="{00000002-2F3A-4445-865A-27E66E419D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552</c:v>
                </c:pt>
                <c:pt idx="3">
                  <c:v>329</c:v>
                </c:pt>
                <c:pt idx="6">
                  <c:v>304</c:v>
                </c:pt>
                <c:pt idx="9">
                  <c:v>269</c:v>
                </c:pt>
                <c:pt idx="12">
                  <c:v>233</c:v>
                </c:pt>
              </c:numCache>
            </c:numRef>
          </c:val>
          <c:extLst>
            <c:ext xmlns:c16="http://schemas.microsoft.com/office/drawing/2014/chart" uri="{C3380CC4-5D6E-409C-BE32-E72D297353CC}">
              <c16:uniqueId val="{00000003-2F3A-4445-865A-27E66E419D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219</c:v>
                </c:pt>
                <c:pt idx="3">
                  <c:v>234</c:v>
                </c:pt>
                <c:pt idx="6">
                  <c:v>216</c:v>
                </c:pt>
                <c:pt idx="9">
                  <c:v>201</c:v>
                </c:pt>
                <c:pt idx="12">
                  <c:v>194</c:v>
                </c:pt>
              </c:numCache>
            </c:numRef>
          </c:val>
          <c:extLst>
            <c:ext xmlns:c16="http://schemas.microsoft.com/office/drawing/2014/chart" uri="{C3380CC4-5D6E-409C-BE32-E72D297353CC}">
              <c16:uniqueId val="{00000004-2F3A-4445-865A-27E66E419D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3A-4445-865A-27E66E419D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3A-4445-865A-27E66E419D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2914</c:v>
                </c:pt>
                <c:pt idx="3">
                  <c:v>2857</c:v>
                </c:pt>
                <c:pt idx="6">
                  <c:v>2464</c:v>
                </c:pt>
                <c:pt idx="9">
                  <c:v>2390</c:v>
                </c:pt>
                <c:pt idx="12">
                  <c:v>2134</c:v>
                </c:pt>
              </c:numCache>
            </c:numRef>
          </c:val>
          <c:extLst>
            <c:ext xmlns:c16="http://schemas.microsoft.com/office/drawing/2014/chart" uri="{C3380CC4-5D6E-409C-BE32-E72D297353CC}">
              <c16:uniqueId val="{00000007-2F3A-4445-865A-27E66E419D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1481</c:v>
                </c:pt>
                <c:pt idx="2">
                  <c:v>#N/A</c:v>
                </c:pt>
                <c:pt idx="3">
                  <c:v>#N/A</c:v>
                </c:pt>
                <c:pt idx="4">
                  <c:v>1163</c:v>
                </c:pt>
                <c:pt idx="5">
                  <c:v>#N/A</c:v>
                </c:pt>
                <c:pt idx="6">
                  <c:v>#N/A</c:v>
                </c:pt>
                <c:pt idx="7">
                  <c:v>896</c:v>
                </c:pt>
                <c:pt idx="8">
                  <c:v>#N/A</c:v>
                </c:pt>
                <c:pt idx="9">
                  <c:v>#N/A</c:v>
                </c:pt>
                <c:pt idx="10">
                  <c:v>617</c:v>
                </c:pt>
                <c:pt idx="11">
                  <c:v>#N/A</c:v>
                </c:pt>
                <c:pt idx="12">
                  <c:v>#N/A</c:v>
                </c:pt>
                <c:pt idx="13">
                  <c:v>271</c:v>
                </c:pt>
                <c:pt idx="14">
                  <c:v>#N/A</c:v>
                </c:pt>
              </c:numCache>
            </c:numRef>
          </c:val>
          <c:smooth val="0"/>
          <c:extLst>
            <c:ext xmlns:c16="http://schemas.microsoft.com/office/drawing/2014/chart" uri="{C3380CC4-5D6E-409C-BE32-E72D297353CC}">
              <c16:uniqueId val="{00000008-2F3A-4445-865A-27E66E419D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17543</c:v>
                </c:pt>
                <c:pt idx="5">
                  <c:v>16984</c:v>
                </c:pt>
                <c:pt idx="8">
                  <c:v>16237</c:v>
                </c:pt>
                <c:pt idx="11">
                  <c:v>15835</c:v>
                </c:pt>
                <c:pt idx="14">
                  <c:v>14610</c:v>
                </c:pt>
              </c:numCache>
            </c:numRef>
          </c:val>
          <c:extLst>
            <c:ext xmlns:c16="http://schemas.microsoft.com/office/drawing/2014/chart" uri="{C3380CC4-5D6E-409C-BE32-E72D297353CC}">
              <c16:uniqueId val="{00000000-A5EA-4F54-843C-D3FC97E912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6931</c:v>
                </c:pt>
                <c:pt idx="5">
                  <c:v>5993</c:v>
                </c:pt>
                <c:pt idx="8">
                  <c:v>5800</c:v>
                </c:pt>
                <c:pt idx="11">
                  <c:v>5953</c:v>
                </c:pt>
                <c:pt idx="14">
                  <c:v>6230</c:v>
                </c:pt>
              </c:numCache>
            </c:numRef>
          </c:val>
          <c:extLst>
            <c:ext xmlns:c16="http://schemas.microsoft.com/office/drawing/2014/chart" uri="{C3380CC4-5D6E-409C-BE32-E72D297353CC}">
              <c16:uniqueId val="{00000001-A5EA-4F54-843C-D3FC97E912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12946</c:v>
                </c:pt>
                <c:pt idx="5">
                  <c:v>12430</c:v>
                </c:pt>
                <c:pt idx="8">
                  <c:v>13435</c:v>
                </c:pt>
                <c:pt idx="11">
                  <c:v>13390</c:v>
                </c:pt>
                <c:pt idx="14">
                  <c:v>15146</c:v>
                </c:pt>
              </c:numCache>
            </c:numRef>
          </c:val>
          <c:extLst>
            <c:ext xmlns:c16="http://schemas.microsoft.com/office/drawing/2014/chart" uri="{C3380CC4-5D6E-409C-BE32-E72D297353CC}">
              <c16:uniqueId val="{00000002-A5EA-4F54-843C-D3FC97E912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EA-4F54-843C-D3FC97E912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EA-4F54-843C-D3FC97E912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EA-4F54-843C-D3FC97E912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2912</c:v>
                </c:pt>
                <c:pt idx="3">
                  <c:v>2740</c:v>
                </c:pt>
                <c:pt idx="6">
                  <c:v>2754</c:v>
                </c:pt>
                <c:pt idx="9">
                  <c:v>2860</c:v>
                </c:pt>
                <c:pt idx="12">
                  <c:v>3093</c:v>
                </c:pt>
              </c:numCache>
            </c:numRef>
          </c:val>
          <c:extLst>
            <c:ext xmlns:c16="http://schemas.microsoft.com/office/drawing/2014/chart" uri="{C3380CC4-5D6E-409C-BE32-E72D297353CC}">
              <c16:uniqueId val="{00000006-A5EA-4F54-843C-D3FC97E912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1796</c:v>
                </c:pt>
                <c:pt idx="3">
                  <c:v>1585</c:v>
                </c:pt>
                <c:pt idx="6">
                  <c:v>1417</c:v>
                </c:pt>
                <c:pt idx="9">
                  <c:v>1984</c:v>
                </c:pt>
                <c:pt idx="12">
                  <c:v>2442</c:v>
                </c:pt>
              </c:numCache>
            </c:numRef>
          </c:val>
          <c:extLst>
            <c:ext xmlns:c16="http://schemas.microsoft.com/office/drawing/2014/chart" uri="{C3380CC4-5D6E-409C-BE32-E72D297353CC}">
              <c16:uniqueId val="{00000007-A5EA-4F54-843C-D3FC97E912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1880</c:v>
                </c:pt>
                <c:pt idx="3">
                  <c:v>1829</c:v>
                </c:pt>
                <c:pt idx="6">
                  <c:v>1889</c:v>
                </c:pt>
                <c:pt idx="9">
                  <c:v>1988</c:v>
                </c:pt>
                <c:pt idx="12">
                  <c:v>1852</c:v>
                </c:pt>
              </c:numCache>
            </c:numRef>
          </c:val>
          <c:extLst>
            <c:ext xmlns:c16="http://schemas.microsoft.com/office/drawing/2014/chart" uri="{C3380CC4-5D6E-409C-BE32-E72D297353CC}">
              <c16:uniqueId val="{00000008-A5EA-4F54-843C-D3FC97E912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11092</c:v>
                </c:pt>
                <c:pt idx="3">
                  <c:v>10150</c:v>
                </c:pt>
                <c:pt idx="6">
                  <c:v>9254</c:v>
                </c:pt>
                <c:pt idx="9">
                  <c:v>8358</c:v>
                </c:pt>
                <c:pt idx="12">
                  <c:v>7490</c:v>
                </c:pt>
              </c:numCache>
            </c:numRef>
          </c:val>
          <c:extLst>
            <c:ext xmlns:c16="http://schemas.microsoft.com/office/drawing/2014/chart" uri="{C3380CC4-5D6E-409C-BE32-E72D297353CC}">
              <c16:uniqueId val="{00000009-A5EA-4F54-843C-D3FC97E912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20956</c:v>
                </c:pt>
                <c:pt idx="3">
                  <c:v>20053</c:v>
                </c:pt>
                <c:pt idx="6">
                  <c:v>17906</c:v>
                </c:pt>
                <c:pt idx="9">
                  <c:v>17629</c:v>
                </c:pt>
                <c:pt idx="12">
                  <c:v>16076</c:v>
                </c:pt>
              </c:numCache>
            </c:numRef>
          </c:val>
          <c:extLst>
            <c:ext xmlns:c16="http://schemas.microsoft.com/office/drawing/2014/chart" uri="{C3380CC4-5D6E-409C-BE32-E72D297353CC}">
              <c16:uniqueId val="{0000000A-A5EA-4F54-843C-D3FC97E912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1215</c:v>
                </c:pt>
                <c:pt idx="2">
                  <c:v>#N/A</c:v>
                </c:pt>
                <c:pt idx="3">
                  <c:v>#N/A</c:v>
                </c:pt>
                <c:pt idx="4">
                  <c:v>949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EA-4F54-843C-D3FC97E912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8396</c:v>
                </c:pt>
                <c:pt idx="1">
                  <c:v>8927</c:v>
                </c:pt>
                <c:pt idx="2">
                  <c:v>9839</c:v>
                </c:pt>
              </c:numCache>
            </c:numRef>
          </c:val>
          <c:extLst>
            <c:ext xmlns:c16="http://schemas.microsoft.com/office/drawing/2014/chart" uri="{C3380CC4-5D6E-409C-BE32-E72D297353CC}">
              <c16:uniqueId val="{00000000-D4B1-4333-898C-71661CD016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181</c:v>
                </c:pt>
                <c:pt idx="1">
                  <c:v>166</c:v>
                </c:pt>
                <c:pt idx="2">
                  <c:v>151</c:v>
                </c:pt>
              </c:numCache>
            </c:numRef>
          </c:val>
          <c:extLst>
            <c:ext xmlns:c16="http://schemas.microsoft.com/office/drawing/2014/chart" uri="{C3380CC4-5D6E-409C-BE32-E72D297353CC}">
              <c16:uniqueId val="{00000001-D4B1-4333-898C-71661CD016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4351</c:v>
                </c:pt>
                <c:pt idx="1">
                  <c:v>3721</c:v>
                </c:pt>
                <c:pt idx="2">
                  <c:v>4547</c:v>
                </c:pt>
              </c:numCache>
            </c:numRef>
          </c:val>
          <c:extLst>
            <c:ext xmlns:c16="http://schemas.microsoft.com/office/drawing/2014/chart" uri="{C3380CC4-5D6E-409C-BE32-E72D297353CC}">
              <c16:uniqueId val="{00000002-D4B1-4333-898C-71661CD016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{ADEEF1DC-1F5C-4C37-90F6-4ECC25B219AB}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F4E-47F6-BF2C-0B6A99AE8A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{180F5772-DC18-42A8-AC9B-1B3FC382BC56}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4E-47F6-BF2C-0B6A99AE8A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{852F7402-8C6E-43DA-BB5C-109467A39D64}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4E-47F6-BF2C-0B6A99AE8A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{6557B66B-DA41-4737-B370-66F548910F6F}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4E-47F6-BF2C-0B6A99AE8A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{A8B4E9CC-312F-44EB-9425-86868F90160A}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4E-47F6-BF2C-0B6A99AE8A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{993A7528-1C99-472F-A1D6-5903D69ACF7B}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F4E-47F6-BF2C-0B6A99AE8A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{01C833EA-24E4-48AD-A780-B778BD68D02E}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F4E-47F6-BF2C-0B6A99AE8A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{25965523-CD24-4D70-90D8-53B66A9BC0AC}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F4E-47F6-BF2C-0B6A99AE8A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{9336427D-AA5D-49DB-BA75-725F43E4475B}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F4E-47F6-BF2C-0B6A99AE8A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47.5</c:v>
                </c:pt>
                <c:pt idx="24">
                  <c:v>48.9</c:v>
                </c:pt>
                <c:pt idx="32">
                  <c:v>50.8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F4E-47F6-BF2C-0B6A99AE8A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{DF8C52DC-B35F-471B-B084-5ECF9FDE1F4A}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F4E-47F6-BF2C-0B6A99AE8A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{A1D69520-07FD-4AF1-A54D-AD53C3AC4467}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4E-47F6-BF2C-0B6A99AE8A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{E1306337-2A16-4A9D-A102-D4A940B64FB9}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4E-47F6-BF2C-0B6A99AE8A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{DED46A67-28DC-435A-AC4F-5D54C2CCE243}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4E-47F6-BF2C-0B6A99AE8A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{3A3DD315-26D7-46C1-A1D0-1A75A1375FD2}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4E-47F6-BF2C-0B6A99AE8A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{552CF480-F616-4024-9EBF-42D8F1CBE4A4}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F4E-47F6-BF2C-0B6A99AE8A1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{2E188E7E-910C-4362-9316-25A6B126A7B0}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F4E-47F6-BF2C-0B6A99AE8A1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{8E83B7CD-C306-4F53-AB68-6168158193E1}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F4E-47F6-BF2C-0B6A99AE8A1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{5FC80D50-E138-451D-8A74-5EF62CE01D0D}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F4E-47F6-BF2C-0B6A99AE8A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60.4</c:v>
                </c:pt>
                <c:pt idx="32">
                  <c:v>60.8</c:v>
                </c:pt>
              </c:numCache>
            </c:numRef>
          </c:xVal>
          <c:yVal>
            <c:numRef>
              <c:f>公会計指標分析・財政指標組合せ分析表!$BP$55:$DC$55</c:f>
              <c:numCache>
                <c:formatCode>#,##0.0;"▲ "#,##0.0</c:formatCode>
                <c:ptCount val="40"/>
                <c:pt idx="16">
                  <c:v>39</c:v>
                </c:pt>
                <c:pt idx="24">
                  <c:v>35.299999999999997</c:v>
                </c:pt>
                <c:pt idx="32">
                  <c:v>31.9</c:v>
                </c:pt>
              </c:numCache>
            </c:numRef>
          </c:yVal>
          <c:smooth val="0"/>
          <c:extLst>
            <c:ext xmlns:c16="http://schemas.microsoft.com/office/drawing/2014/chart" uri="{C3380CC4-5D6E-409C-BE32-E72D297353CC}">
              <c16:uniqueId val="{00000013-FF4E-47F6-BF2C-0B6A99AE8A16}"/>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20000000000000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{73ED4774-2ACE-4682-AB11-537F6E933915}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857-44DD-A6E9-A88476EFC6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{2CF226E5-9F12-471F-A9C5-A0C7D9F5718F}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57-44DD-A6E9-A88476EFC6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{AE836137-98D1-4943-B436-44A8778B1A68}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57-44DD-A6E9-A88476EFC6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{4B8CD8FA-AE90-4A54-AB0A-E175F8659268}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57-44DD-A6E9-A88476EFC6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{6347A194-0A17-403F-A803-8EC7ED5331F7}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57-44DD-A6E9-A88476EFC6D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{79624F4C-E475-4498-A6B7-EF0F99580601}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857-44DD-A6E9-A88476EFC6D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{8688261F-7A72-4EA7-A23A-DE779EEA79D8}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857-44DD-A6E9-A88476EFC6D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{F53EAD0C-9649-4BA0-AEEC-B3F92F991CFB}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857-44DD-A6E9-A88476EFC6D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{C6444DE5-A4C4-41FD-934C-F89ECD2C56A5}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857-44DD-A6E9-A88476EFC6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c:v>
                </c:pt>
                <c:pt idx="16">
                  <c:v>6.5</c:v>
                </c:pt>
                <c:pt idx="24">
                  <c:v>4.7</c:v>
                </c:pt>
                <c:pt idx="32">
                  <c:v>3.1</c:v>
                </c:pt>
              </c:numCache>
            </c:numRef>
          </c:xVal>
          <c:yVal>
            <c:numRef>
              <c:f>公会計指標分析・財政指標組合せ分析表!$BP$73:$DC$73</c:f>
              <c:numCache>
                <c:formatCode>#,##0.0;"▲ "#,##0.0</c:formatCode>
                <c:ptCount val="40"/>
                <c:pt idx="0">
                  <c:v>6.9</c:v>
                </c:pt>
                <c:pt idx="8">
                  <c:v>5.0999999999999996</c:v>
                </c:pt>
              </c:numCache>
            </c:numRef>
          </c:yVal>
          <c:smooth val="0"/>
          <c:extLst>
            <c:ext xmlns:c16="http://schemas.microsoft.com/office/drawing/2014/chart" uri="{C3380CC4-5D6E-409C-BE32-E72D297353CC}">
              <c16:uniqueId val="{00000009-4857-44DD-A6E9-A88476EFC6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{F062D232-297F-446C-9DB1-24B4AACB60A8}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857-44DD-A6E9-A88476EFC6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{4EDB5F13-C4AC-43B9-8F8E-7B1058489E53}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57-44DD-A6E9-A88476EFC6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{6EB5D205-7D8C-4B78-881C-5D092BFDD1F4}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57-44DD-A6E9-A88476EFC6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{AC7040B7-1EB6-4173-9FBA-334827EA200B}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57-44DD-A6E9-A88476EFC6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{A0E94C69-BA4F-4A17-8EEC-266EEB858C33}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57-44DD-A6E9-A88476EFC6D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{EDE9B981-F1E1-47CB-90CE-A163B9451FC3}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857-44DD-A6E9-A88476EFC6D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{0ED8EE5A-6177-48CD-9E53-6B0DA923106E}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857-44DD-A6E9-A88476EFC6D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{0FD96F1F-0056-4CBC-9B09-FD3114E0084E}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857-44DD-A6E9-A88476EFC6D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{DE5E8B0E-F257-4B07-84E6-DEB4EFEAA007}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857-44DD-A6E9-A88476EFC6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6.9</c:v>
                </c:pt>
                <c:pt idx="32">
                  <c:v>6.6</c:v>
                </c:pt>
              </c:numCache>
            </c:numRef>
          </c:xVal>
          <c:yVal>
            <c:numRef>
              <c:f>公会計指標分析・財政指標組合せ分析表!$BP$77:$DC$77</c:f>
              <c:numCache>
                <c:formatCode>#,##0.0;"▲ "#,##0.0</c:formatCode>
                <c:ptCount val="40"/>
                <c:pt idx="0">
                  <c:v>50.3</c:v>
                </c:pt>
                <c:pt idx="8">
                  <c:v>45.9</c:v>
                </c:pt>
                <c:pt idx="16">
                  <c:v>39</c:v>
                </c:pt>
                <c:pt idx="24">
                  <c:v>35.299999999999997</c:v>
                </c:pt>
                <c:pt idx="32">
                  <c:v>31.9</c:v>
                </c:pt>
              </c:numCache>
            </c:numRef>
          </c:yVal>
          <c:smooth val="0"/>
          <c:extLst>
            <c:ext xmlns:c16="http://schemas.microsoft.com/office/drawing/2014/chart" uri="{C3380CC4-5D6E-409C-BE32-E72D297353CC}">
              <c16:uniqueId val="{00000013-4857-44DD-A6E9-A88476EFC6D5}"/>
            </c:ext>
          </c:extLst>
        </c:ser>
        <c:dLbls>
          <c:showLegendKey val="0"/>
          <c:showVal val="1"/>
          <c:showCatName val="0"/>
          <c:showSerName val="0"/>
          <c:showPercent val="0"/>
          <c:showBubbleSize val="0"/>
        </c:dLbls>
        <c:axId val="84219776"/>
        <c:axId val="84234240"/>
      </c:scatterChart>
      <c:valAx>
        <c:axId val="84219776"/>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実質公債比率の分子については、年次進行により、千葉ニュータウン事業関連の公共施設整備に要した起債及び立替施行の償還等が完了してきたことに伴い、徐々に下がってきている。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しかしながら、今後も広域でごみ、し尿処理、消防事務等を行う一部事務組合の施設整備が予定されていることから、市債の発行に当たっては元金償還額を上回らないことを基本とし、</a:t>
          </a:r>
          <a:r>
            <a:rPr kumimoji="1" lang="ja-JP" altLang="en-US" sz="1100" b="0" i="0" baseline="0">
              <a:solidFill>
                <a:schemeClr val="dk1"/>
              </a:solidFill>
              <a:effectLst/>
              <a:latin typeface="+mn-lt"/>
              <a:ea typeface="+mn-ea"/>
              <a:cs typeface="+mn-cs"/>
            </a:rPr>
            <a:t>市</a:t>
          </a:r>
          <a:r>
            <a:rPr kumimoji="1" lang="ja-JP" altLang="ja-JP" sz="1100" b="0" i="0" baseline="0">
              <a:solidFill>
                <a:schemeClr val="dk1"/>
              </a:solidFill>
              <a:effectLst/>
              <a:latin typeface="+mn-lt"/>
              <a:ea typeface="+mn-ea"/>
              <a:cs typeface="+mn-cs"/>
            </a:rPr>
            <a:t>債の新規発行を極力抑制し、将来の財政需要に備える必要がある。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比率の分子にあたる一般会計等に係る地方債残高、債務負担行為に基づく支出予定額は、年次進行により、千葉ニュータウン事業関連の公共施設整備に要した起債及び立替施行の将来負担額が減少してきたことに伴い、平成２７年度から将来負担額を充当可能財源が上回る状況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しかしながら、今後も広域でごみ・し尿処理、消防事務等を行う一部事務組合の施設整備が予定されていることから、市債の発行に当たっては、元金償還額を上回らないことを基本とし、</a:t>
          </a:r>
          <a:r>
            <a:rPr kumimoji="1" lang="ja-JP" altLang="en-US" sz="1100" b="0" i="0" baseline="0">
              <a:solidFill>
                <a:schemeClr val="dk1"/>
              </a:solidFill>
              <a:effectLst/>
              <a:latin typeface="+mn-lt"/>
              <a:ea typeface="+mn-ea"/>
              <a:cs typeface="+mn-cs"/>
            </a:rPr>
            <a:t>市債</a:t>
          </a:r>
          <a:r>
            <a:rPr kumimoji="1" lang="ja-JP" altLang="ja-JP" sz="1100" b="0" i="0" baseline="0">
              <a:solidFill>
                <a:schemeClr val="dk1"/>
              </a:solidFill>
              <a:effectLst/>
              <a:latin typeface="+mn-lt"/>
              <a:ea typeface="+mn-ea"/>
              <a:cs typeface="+mn-cs"/>
            </a:rPr>
            <a:t>の新規発行を極力抑制し、将来の財政需要に備える必要がある。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千葉県印西市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小学校施設整備改修事業のため教育施設整備基金４７１百万円を含め１，１３７百万円を取り崩した一方、地方税の増収により財政調整基金１，４５５百万円を含め２，８６１百万円を積み立てたことによる増加（年度内増減額１，７２４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今後計画している大規模事業の財源として、財政調整基金を取り崩して個々の特定目的基金に振替を行う。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基金全体で７０億円以上を維持する。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印西市教育施設整備基金：教育施設整備のため。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印西市保健福祉基金：保健福祉の増進を図るため。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印西市教育施設整備基金：小中学校等の老朽化が進行していることから、計画的な回収等に向けた基金として、１，００３百万円を積み立てたことによる増加（年度内増減額　５３２百万円）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印西市保健福祉基金：保健福祉の増進を図るため、４０１百万円を積み立てたことにによる増加（年度内増減額　３４７百万円）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今後計画している大規模事業の財源として、教育施設整備基金や保健福祉基金などの充実を図りながら充当する。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また、今後の公共施設の老朽化対策として、適宜、財政調整基金から特定目的基金への振替を行う。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地方税の増収により財政調整基金に１，４５５百万円積み立てたことによる増加（年度内増減額　９１３百万円）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縮減により、公共施設の老朽化に伴う大規模事業及び市道の整備等の普通建設事業に、ある程度の財政調整基金の繰り入れを見込むほか、将来に向けた補完財源として、財政調整基金を標準財政規模の２０％程度を確保することとし、４０億円以上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償還のため１５百万円を取り崩したことによる減少（年度内増減額　△１５百万円）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市債の償還に必要な財源を確保し、もって将来にわたる市財政の健全な財政運営を行うため積立を行う。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有形固定資産減価償却率については、上昇傾向にはあるものの、類似団体平均と比較すると低い水準にあるが、</a:t>
          </a:r>
          <a:r>
            <a:rPr lang="ja-JP" altLang="ja-JP" sz="1100" b="0" i="0" baseline="0">
              <a:solidFill>
                <a:schemeClr val="dk1"/>
              </a:solidFill>
              <a:effectLst/>
              <a:latin typeface="+mn-lt"/>
              <a:ea typeface="+mn-ea"/>
              <a:cs typeface="+mn-cs"/>
            </a:rPr>
            <a:t>平成２８年度に策定した公共施設等総合管理計画において、公共施設の延べ床面積を３４％削減するという目標を掲げ、老朽化した施設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の集約化</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複合化</a:t>
          </a:r>
          <a:r>
            <a:rPr lang="ja-JP" altLang="en-US" sz="1100" b="0" i="0" baseline="0">
              <a:solidFill>
                <a:schemeClr val="dk1"/>
              </a:solidFill>
              <a:effectLst/>
              <a:latin typeface="+mn-lt"/>
              <a:ea typeface="+mn-ea"/>
              <a:cs typeface="+mn-cs"/>
            </a:rPr>
            <a:t>とともに</a:t>
          </a:r>
          <a:r>
            <a:rPr lang="ja-JP" altLang="ja-JP" sz="1100" b="0" i="0" baseline="0">
              <a:solidFill>
                <a:schemeClr val="dk1"/>
              </a:solidFill>
              <a:effectLst/>
              <a:latin typeface="+mn-lt"/>
              <a:ea typeface="+mn-ea"/>
              <a:cs typeface="+mn-cs"/>
            </a:rPr>
            <a:t>除却を進め</a:t>
          </a:r>
          <a:r>
            <a:rPr lang="ja-JP" altLang="en-US" sz="1100" b="0" i="0" baseline="0">
              <a:solidFill>
                <a:schemeClr val="dk1"/>
              </a:solidFill>
              <a:effectLst/>
              <a:latin typeface="+mn-lt"/>
              <a:ea typeface="+mn-ea"/>
              <a:cs typeface="+mn-cs"/>
            </a:rPr>
            <a:t>るなど、</a:t>
          </a:r>
          <a:r>
            <a:rPr lang="ja-JP" altLang="en-US" sz="1100" b="0" i="0" u="none" strike="noStrike" baseline="0" smtClean="0">
              <a:solidFill>
                <a:schemeClr val="dk1"/>
              </a:solidFill>
              <a:latin typeface="+mn-lt"/>
              <a:ea typeface="+mn-ea"/>
              <a:cs typeface="+mn-cs"/>
            </a:rPr>
            <a:t>公共施設等の適正管理に努めていく。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2" name="直線コネクタ 71"/>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3"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4" name="直線コネクタ 73"/>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5"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6" name="直線コネクタ 75"/>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7"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8" name="フローチャート: 判断 77"/>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9" name="フローチャート: 判断 78"/>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54338</xdr:rowOff>
    </xdr:from>
    <xdr:to>
      <xdr:col>15</xdr:col>
      <xdr:colOff>187325</xdr:colOff>
      <xdr:row>30</xdr:row>
      <xdr:rowOff>155938</xdr:rowOff>
    </xdr:to>
    <xdr:sp macro="" textlink="">
      <xdr:nvSpPr>
        <xdr:cNvPr id="80" name="フローチャート: 判断 79"/>
        <xdr:cNvSpPr/>
      </xdr:nvSpPr>
      <xdr:spPr>
        <a:xfrm>
          <a:off x="3238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6" name="楕円 85"/>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87" name="有形固定資産減価償却率該当値テキスト"/>
        <xdr:cNvSpPr txBox="1"/>
      </xdr:nvSpPr>
      <xdr:spPr>
        <a:xfrm>
          <a:off x="4813300"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83367</xdr:rowOff>
    </xdr:from>
    <xdr:to>
      <xdr:col>19</xdr:col>
      <xdr:colOff>187325</xdr:colOff>
      <xdr:row>32</xdr:row>
      <xdr:rowOff>13517</xdr:rowOff>
    </xdr:to>
    <xdr:sp macro="" textlink="">
      <xdr:nvSpPr>
        <xdr:cNvPr id="88" name="楕円 87"/>
        <xdr:cNvSpPr/>
      </xdr:nvSpPr>
      <xdr:spPr>
        <a:xfrm>
          <a:off x="400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134167</xdr:rowOff>
    </xdr:to>
    <xdr:cxnSp macro="">
      <xdr:nvCxnSpPr>
        <xdr:cNvPr id="89" name="直線コネクタ 88"/>
        <xdr:cNvCxnSpPr/>
      </xdr:nvCxnSpPr>
      <xdr:spPr>
        <a:xfrm flipV="1">
          <a:off x="4051300" y="6162040"/>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126547</xdr:rowOff>
    </xdr:from>
    <xdr:to>
      <xdr:col>15</xdr:col>
      <xdr:colOff>187325</xdr:colOff>
      <xdr:row>32</xdr:row>
      <xdr:rowOff>56697</xdr:rowOff>
    </xdr:to>
    <xdr:sp macro="" textlink="">
      <xdr:nvSpPr>
        <xdr:cNvPr id="90" name="楕円 89"/>
        <xdr:cNvSpPr/>
      </xdr:nvSpPr>
      <xdr:spPr>
        <a:xfrm>
          <a:off x="3238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134167</xdr:rowOff>
    </xdr:from>
    <xdr:to>
      <xdr:col>19</xdr:col>
      <xdr:colOff>136525</xdr:colOff>
      <xdr:row>32</xdr:row>
      <xdr:rowOff>5897</xdr:rowOff>
    </xdr:to>
    <xdr:cxnSp macro="">
      <xdr:nvCxnSpPr>
        <xdr:cNvPr id="91" name="直線コネクタ 90"/>
        <xdr:cNvCxnSpPr/>
      </xdr:nvCxnSpPr>
      <xdr:spPr>
        <a:xfrm flipV="1">
          <a:off x="3289300" y="62206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2"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93" name="n_2aveValue有形固定資産減価償却率"/>
        <xdr:cNvSpPr txBox="1"/>
      </xdr:nvSpPr>
      <xdr:spPr>
        <a:xfrm>
          <a:off x="3086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4644</xdr:rowOff>
    </xdr:from>
    <xdr:ext cx="405111" cy="259045"/>
    <xdr:sp macro="" textlink="">
      <xdr:nvSpPr>
        <xdr:cNvPr id="94" name="n_1mainValue有形固定資産減価償却率"/>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5" name="n_2main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kumimoji="1" lang="ja-JP" altLang="ja-JP" sz="1100" b="0" i="0" baseline="0">
              <a:solidFill>
                <a:schemeClr val="dk1"/>
              </a:solidFill>
              <a:effectLst/>
              <a:latin typeface="+mn-lt"/>
              <a:ea typeface="+mn-ea"/>
              <a:cs typeface="+mn-cs"/>
            </a:rPr>
            <a:t>将来負担</a:t>
          </a:r>
          <a:r>
            <a:rPr kumimoji="1" lang="ja-JP" altLang="en-US" sz="1100" b="0" i="0" baseline="0">
              <a:solidFill>
                <a:schemeClr val="dk1"/>
              </a:solidFill>
              <a:effectLst/>
              <a:latin typeface="+mn-lt"/>
              <a:ea typeface="+mn-ea"/>
              <a:cs typeface="+mn-cs"/>
            </a:rPr>
            <a:t>額</a:t>
          </a:r>
          <a:r>
            <a:rPr kumimoji="1" lang="ja-JP" altLang="ja-JP" sz="1100" b="0" i="0" baseline="0">
              <a:solidFill>
                <a:schemeClr val="dk1"/>
              </a:solidFill>
              <a:effectLst/>
              <a:latin typeface="+mn-lt"/>
              <a:ea typeface="+mn-ea"/>
              <a:cs typeface="+mn-cs"/>
            </a:rPr>
            <a:t>に係る地方債残高、債務負担行為に基づく支出予定額</a:t>
          </a:r>
          <a:r>
            <a:rPr kumimoji="1" lang="ja-JP" altLang="en-US" sz="1100" b="0" i="0" baseline="0">
              <a:solidFill>
                <a:schemeClr val="dk1"/>
              </a:solidFill>
              <a:effectLst/>
              <a:latin typeface="+mn-lt"/>
              <a:ea typeface="+mn-ea"/>
              <a:cs typeface="+mn-cs"/>
            </a:rPr>
            <a:t>等の</a:t>
          </a:r>
          <a:r>
            <a:rPr kumimoji="1" lang="ja-JP" altLang="ja-JP" sz="1100" b="0" i="0" baseline="0">
              <a:solidFill>
                <a:schemeClr val="dk1"/>
              </a:solidFill>
              <a:effectLst/>
              <a:latin typeface="+mn-lt"/>
              <a:ea typeface="+mn-ea"/>
              <a:cs typeface="+mn-cs"/>
            </a:rPr>
            <a:t>将来負担額が減少してきたことに伴い、</a:t>
          </a:r>
          <a:r>
            <a:rPr lang="ja-JP" altLang="ja-JP" sz="1100" b="0" i="0" baseline="0">
              <a:solidFill>
                <a:schemeClr val="dk1"/>
              </a:solidFill>
              <a:effectLst/>
              <a:latin typeface="+mn-lt"/>
              <a:ea typeface="+mn-ea"/>
              <a:cs typeface="+mn-cs"/>
            </a:rPr>
            <a:t>償還可能年数は類似団体</a:t>
          </a:r>
          <a:r>
            <a:rPr lang="ja-JP" altLang="en-US" sz="1100" b="0" i="0" baseline="0">
              <a:solidFill>
                <a:schemeClr val="dk1"/>
              </a:solidFill>
              <a:effectLst/>
              <a:latin typeface="+mn-lt"/>
              <a:ea typeface="+mn-ea"/>
              <a:cs typeface="+mn-cs"/>
            </a:rPr>
            <a:t>平均値を下回っている。</a:t>
          </a:r>
          <a:endParaRPr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今後も</a:t>
          </a:r>
          <a:r>
            <a:rPr kumimoji="1" lang="ja-JP" altLang="ja-JP" sz="1100" b="0" i="0" baseline="0">
              <a:solidFill>
                <a:schemeClr val="dk1"/>
              </a:solidFill>
              <a:effectLst/>
              <a:latin typeface="+mn-lt"/>
              <a:ea typeface="+mn-ea"/>
              <a:cs typeface="+mn-cs"/>
            </a:rPr>
            <a:t>市債の発行に当たっては、元金償還額を上回らないことを基本とし、市債の新規発行を極力抑制し</a:t>
          </a:r>
          <a:r>
            <a:rPr kumimoji="1" lang="ja-JP" altLang="en-US" sz="1100" b="0" i="0" baseline="0">
              <a:solidFill>
                <a:schemeClr val="dk1"/>
              </a:solidFill>
              <a:effectLst/>
              <a:latin typeface="+mn-lt"/>
              <a:ea typeface="+mn-ea"/>
              <a:cs typeface="+mn-cs"/>
            </a:rPr>
            <a:t>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6" name="直線コネクタ 125"/>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9"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0" name="直線コネクタ 129"/>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フローチャート: 判断 13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18294</xdr:rowOff>
    </xdr:from>
    <xdr:to>
      <xdr:col>76</xdr:col>
      <xdr:colOff>73025</xdr:colOff>
      <xdr:row>34</xdr:row>
      <xdr:rowOff>119894</xdr:rowOff>
    </xdr:to>
    <xdr:sp macro="" textlink="">
      <xdr:nvSpPr>
        <xdr:cNvPr id="138" name="楕円 137"/>
        <xdr:cNvSpPr/>
      </xdr:nvSpPr>
      <xdr:spPr>
        <a:xfrm>
          <a:off x="14744700" y="66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168171</xdr:rowOff>
    </xdr:from>
    <xdr:ext cx="340478" cy="259045"/>
    <xdr:sp macro="" textlink="">
      <xdr:nvSpPr>
        <xdr:cNvPr id="139" name="債務償還可能年数該当値テキスト"/>
        <xdr:cNvSpPr txBox="1"/>
      </xdr:nvSpPr>
      <xdr:spPr>
        <a:xfrm>
          <a:off x="14846300" y="6597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18869</xdr:rowOff>
    </xdr:from>
    <xdr:to>
      <xdr:col>15</xdr:col>
      <xdr:colOff>101600</xdr:colOff>
      <xdr:row>37</xdr:row>
      <xdr:rowOff>120469</xdr:rowOff>
    </xdr:to>
    <xdr:sp macro="" textlink="">
      <xdr:nvSpPr>
        <xdr:cNvPr id="65" name="フローチャート: 判断 64"/>
        <xdr:cNvSpPr/>
      </xdr:nvSpPr>
      <xdr:spPr>
        <a:xfrm>
          <a:off x="2857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1" name="楕円 70"/>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31585</xdr:rowOff>
    </xdr:from>
    <xdr:ext cx="405111" cy="259045"/>
    <xdr:sp macro="" textlink="">
      <xdr:nvSpPr>
        <xdr:cNvPr id="72" name="【道路】&#10;有形固定資産減価償却率該当値テキスト"/>
        <xdr:cNvSpPr txBox="1"/>
      </xdr:nvSpPr>
      <xdr:spPr>
        <a:xfrm>
          <a:off x="4673600"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3" name="楕円 72"/>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103958</xdr:rowOff>
    </xdr:from>
    <xdr:to>
      <xdr:col>24</xdr:col>
      <xdr:colOff>63500</xdr:colOff>
      <xdr:row>37</xdr:row>
      <xdr:rowOff>134983</xdr:rowOff>
    </xdr:to>
    <xdr:cxnSp macro="">
      <xdr:nvCxnSpPr>
        <xdr:cNvPr id="74" name="直線コネクタ 73"/>
        <xdr:cNvCxnSpPr/>
      </xdr:nvCxnSpPr>
      <xdr:spPr>
        <a:xfrm flipV="1">
          <a:off x="3797300" y="644760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5" name="楕円 74"/>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134983</xdr:rowOff>
    </xdr:from>
    <xdr:to>
      <xdr:col>19</xdr:col>
      <xdr:colOff>177800</xdr:colOff>
      <xdr:row>37</xdr:row>
      <xdr:rowOff>167640</xdr:rowOff>
    </xdr:to>
    <xdr:cxnSp macro="">
      <xdr:nvCxnSpPr>
        <xdr:cNvPr id="76" name="直線コネクタ 75"/>
        <xdr:cNvCxnSpPr/>
      </xdr:nvCxnSpPr>
      <xdr:spPr>
        <a:xfrm flipV="1">
          <a:off x="2908300" y="647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78" name="n_2aveValue【道路】&#10;有形固定資産減価償却率"/>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5460</xdr:rowOff>
    </xdr:from>
    <xdr:ext cx="405111" cy="259045"/>
    <xdr:sp macro="" textlink="">
      <xdr:nvSpPr>
        <xdr:cNvPr id="79" name="n_1mainValue【道路】&#10;有形固定資産減価償却率"/>
        <xdr:cNvSpPr txBox="1"/>
      </xdr:nvSpPr>
      <xdr:spPr>
        <a:xfrm>
          <a:off x="3582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0" name="n_2mainValue【道路】&#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109770</xdr:rowOff>
    </xdr:from>
    <xdr:to>
      <xdr:col>46</xdr:col>
      <xdr:colOff>38100</xdr:colOff>
      <xdr:row>41</xdr:row>
      <xdr:rowOff>39920</xdr:rowOff>
    </xdr:to>
    <xdr:sp macro="" textlink="">
      <xdr:nvSpPr>
        <xdr:cNvPr id="114" name="フローチャート: 判断 113"/>
        <xdr:cNvSpPr/>
      </xdr:nvSpPr>
      <xdr:spPr>
        <a:xfrm>
          <a:off x="8699500" y="696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24894</xdr:rowOff>
    </xdr:from>
    <xdr:to>
      <xdr:col>55</xdr:col>
      <xdr:colOff>50800</xdr:colOff>
      <xdr:row>41</xdr:row>
      <xdr:rowOff>126494</xdr:rowOff>
    </xdr:to>
    <xdr:sp macro="" textlink="">
      <xdr:nvSpPr>
        <xdr:cNvPr id="120" name="楕円 119"/>
        <xdr:cNvSpPr/>
      </xdr:nvSpPr>
      <xdr:spPr>
        <a:xfrm>
          <a:off x="10426700" y="70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47771</xdr:rowOff>
    </xdr:from>
    <xdr:ext cx="534377" cy="259045"/>
    <xdr:sp macro="" textlink="">
      <xdr:nvSpPr>
        <xdr:cNvPr id="121" name="【道路】&#10;一人当たり延長該当値テキスト"/>
        <xdr:cNvSpPr txBox="1"/>
      </xdr:nvSpPr>
      <xdr:spPr>
        <a:xfrm>
          <a:off x="10515600" y="69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21775</xdr:rowOff>
    </xdr:from>
    <xdr:to>
      <xdr:col>50</xdr:col>
      <xdr:colOff>165100</xdr:colOff>
      <xdr:row>41</xdr:row>
      <xdr:rowOff>123375</xdr:rowOff>
    </xdr:to>
    <xdr:sp macro="" textlink="">
      <xdr:nvSpPr>
        <xdr:cNvPr id="122" name="楕円 121"/>
        <xdr:cNvSpPr/>
      </xdr:nvSpPr>
      <xdr:spPr>
        <a:xfrm>
          <a:off x="9588500" y="70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72575</xdr:rowOff>
    </xdr:from>
    <xdr:to>
      <xdr:col>55</xdr:col>
      <xdr:colOff>0</xdr:colOff>
      <xdr:row>41</xdr:row>
      <xdr:rowOff>75694</xdr:rowOff>
    </xdr:to>
    <xdr:cxnSp macro="">
      <xdr:nvCxnSpPr>
        <xdr:cNvPr id="123" name="直線コネクタ 122"/>
        <xdr:cNvCxnSpPr/>
      </xdr:nvCxnSpPr>
      <xdr:spPr>
        <a:xfrm>
          <a:off x="9639300" y="7102025"/>
          <a:ext cx="8382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18150</xdr:rowOff>
    </xdr:from>
    <xdr:to>
      <xdr:col>46</xdr:col>
      <xdr:colOff>38100</xdr:colOff>
      <xdr:row>41</xdr:row>
      <xdr:rowOff>119750</xdr:rowOff>
    </xdr:to>
    <xdr:sp macro="" textlink="">
      <xdr:nvSpPr>
        <xdr:cNvPr id="124" name="楕円 123"/>
        <xdr:cNvSpPr/>
      </xdr:nvSpPr>
      <xdr:spPr>
        <a:xfrm>
          <a:off x="8699500" y="70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68950</xdr:rowOff>
    </xdr:from>
    <xdr:to>
      <xdr:col>50</xdr:col>
      <xdr:colOff>114300</xdr:colOff>
      <xdr:row>41</xdr:row>
      <xdr:rowOff>72575</xdr:rowOff>
    </xdr:to>
    <xdr:cxnSp macro="">
      <xdr:nvCxnSpPr>
        <xdr:cNvPr id="125" name="直線コネクタ 124"/>
        <xdr:cNvCxnSpPr/>
      </xdr:nvCxnSpPr>
      <xdr:spPr>
        <a:xfrm>
          <a:off x="8750300" y="7098400"/>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56447</xdr:rowOff>
    </xdr:from>
    <xdr:ext cx="534377" cy="259045"/>
    <xdr:sp macro="" textlink="">
      <xdr:nvSpPr>
        <xdr:cNvPr id="127" name="n_2aveValue【道路】&#10;一人当たり延長"/>
        <xdr:cNvSpPr txBox="1"/>
      </xdr:nvSpPr>
      <xdr:spPr>
        <a:xfrm>
          <a:off x="8483111" y="67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139902</xdr:rowOff>
    </xdr:from>
    <xdr:ext cx="534377" cy="259045"/>
    <xdr:sp macro="" textlink="">
      <xdr:nvSpPr>
        <xdr:cNvPr id="128" name="n_1mainValue【道路】&#10;一人当たり延長"/>
        <xdr:cNvSpPr txBox="1"/>
      </xdr:nvSpPr>
      <xdr:spPr>
        <a:xfrm>
          <a:off x="9359411" y="68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110877</xdr:rowOff>
    </xdr:from>
    <xdr:ext cx="534377" cy="259045"/>
    <xdr:sp macro="" textlink="">
      <xdr:nvSpPr>
        <xdr:cNvPr id="129" name="n_2mainValue【道路】&#10;一人当たり延長"/>
        <xdr:cNvSpPr txBox="1"/>
      </xdr:nvSpPr>
      <xdr:spPr>
        <a:xfrm>
          <a:off x="8483111" y="714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3" name="フローチャート: 判断 162"/>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115751</xdr:rowOff>
    </xdr:from>
    <xdr:to>
      <xdr:col>24</xdr:col>
      <xdr:colOff>114300</xdr:colOff>
      <xdr:row>59</xdr:row>
      <xdr:rowOff>45901</xdr:rowOff>
    </xdr:to>
    <xdr:sp macro="" textlink="">
      <xdr:nvSpPr>
        <xdr:cNvPr id="169" name="楕円 168"/>
        <xdr:cNvSpPr/>
      </xdr:nvSpPr>
      <xdr:spPr>
        <a:xfrm>
          <a:off x="4584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138628</xdr:rowOff>
    </xdr:from>
    <xdr:ext cx="405111" cy="259045"/>
    <xdr:sp macro="" textlink="">
      <xdr:nvSpPr>
        <xdr:cNvPr id="170" name="【橋りょう・トンネル】&#10;有形固定資産減価償却率該当値テキスト"/>
        <xdr:cNvSpPr txBox="1"/>
      </xdr:nvSpPr>
      <xdr:spPr>
        <a:xfrm>
          <a:off x="4673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156573</xdr:rowOff>
    </xdr:from>
    <xdr:to>
      <xdr:col>20</xdr:col>
      <xdr:colOff>38100</xdr:colOff>
      <xdr:row>59</xdr:row>
      <xdr:rowOff>86723</xdr:rowOff>
    </xdr:to>
    <xdr:sp macro="" textlink="">
      <xdr:nvSpPr>
        <xdr:cNvPr id="171" name="楕円 170"/>
        <xdr:cNvSpPr/>
      </xdr:nvSpPr>
      <xdr:spPr>
        <a:xfrm>
          <a:off x="3746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35923</xdr:rowOff>
    </xdr:to>
    <xdr:cxnSp macro="">
      <xdr:nvCxnSpPr>
        <xdr:cNvPr id="172" name="直線コネクタ 171"/>
        <xdr:cNvCxnSpPr/>
      </xdr:nvCxnSpPr>
      <xdr:spPr>
        <a:xfrm flipV="1">
          <a:off x="3797300" y="1011065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73" name="楕円 172"/>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35923</xdr:rowOff>
    </xdr:from>
    <xdr:to>
      <xdr:col>19</xdr:col>
      <xdr:colOff>177800</xdr:colOff>
      <xdr:row>59</xdr:row>
      <xdr:rowOff>47353</xdr:rowOff>
    </xdr:to>
    <xdr:cxnSp macro="">
      <xdr:nvCxnSpPr>
        <xdr:cNvPr id="174" name="直線コネクタ 173"/>
        <xdr:cNvCxnSpPr/>
      </xdr:nvCxnSpPr>
      <xdr:spPr>
        <a:xfrm flipV="1">
          <a:off x="2908300" y="1015147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6"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103250</xdr:rowOff>
    </xdr:from>
    <xdr:ext cx="405111" cy="259045"/>
    <xdr:sp macro="" textlink="">
      <xdr:nvSpPr>
        <xdr:cNvPr id="177" name="n_1mainValue【橋りょう・トンネル】&#10;有形固定資産減価償却率"/>
        <xdr:cNvSpPr txBox="1"/>
      </xdr:nvSpPr>
      <xdr:spPr>
        <a:xfrm>
          <a:off x="3582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89280</xdr:rowOff>
    </xdr:from>
    <xdr:ext cx="405111" cy="259045"/>
    <xdr:sp macro="" textlink="">
      <xdr:nvSpPr>
        <xdr:cNvPr id="178" name="n_2mainValue【橋りょう・トンネル】&#10;有形固定資産減価償却率"/>
        <xdr:cNvSpPr txBox="1"/>
      </xdr:nvSpPr>
      <xdr:spPr>
        <a:xfrm>
          <a:off x="27057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168494</xdr:rowOff>
    </xdr:from>
    <xdr:to>
      <xdr:col>46</xdr:col>
      <xdr:colOff>38100</xdr:colOff>
      <xdr:row>62</xdr:row>
      <xdr:rowOff>98644</xdr:rowOff>
    </xdr:to>
    <xdr:sp macro="" textlink="">
      <xdr:nvSpPr>
        <xdr:cNvPr id="210" name="フローチャート: 判断 209"/>
        <xdr:cNvSpPr/>
      </xdr:nvSpPr>
      <xdr:spPr>
        <a:xfrm>
          <a:off x="8699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59444</xdr:rowOff>
    </xdr:from>
    <xdr:to>
      <xdr:col>55</xdr:col>
      <xdr:colOff>50800</xdr:colOff>
      <xdr:row>63</xdr:row>
      <xdr:rowOff>161044</xdr:rowOff>
    </xdr:to>
    <xdr:sp macro="" textlink="">
      <xdr:nvSpPr>
        <xdr:cNvPr id="216" name="楕円 215"/>
        <xdr:cNvSpPr/>
      </xdr:nvSpPr>
      <xdr:spPr>
        <a:xfrm>
          <a:off x="10426700" y="108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37871</xdr:rowOff>
    </xdr:from>
    <xdr:ext cx="599010" cy="259045"/>
    <xdr:sp macro="" textlink="">
      <xdr:nvSpPr>
        <xdr:cNvPr id="217" name="【橋りょう・トンネル】&#10;一人当たり有形固定資産（償却資産）額該当値テキスト"/>
        <xdr:cNvSpPr txBox="1"/>
      </xdr:nvSpPr>
      <xdr:spPr>
        <a:xfrm>
          <a:off x="10515600" y="1083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56591</xdr:rowOff>
    </xdr:from>
    <xdr:to>
      <xdr:col>50</xdr:col>
      <xdr:colOff>165100</xdr:colOff>
      <xdr:row>63</xdr:row>
      <xdr:rowOff>158191</xdr:rowOff>
    </xdr:to>
    <xdr:sp macro="" textlink="">
      <xdr:nvSpPr>
        <xdr:cNvPr id="218" name="楕円 217"/>
        <xdr:cNvSpPr/>
      </xdr:nvSpPr>
      <xdr:spPr>
        <a:xfrm>
          <a:off x="9588500" y="108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107391</xdr:rowOff>
    </xdr:from>
    <xdr:to>
      <xdr:col>55</xdr:col>
      <xdr:colOff>0</xdr:colOff>
      <xdr:row>63</xdr:row>
      <xdr:rowOff>110244</xdr:rowOff>
    </xdr:to>
    <xdr:cxnSp macro="">
      <xdr:nvCxnSpPr>
        <xdr:cNvPr id="219" name="直線コネクタ 218"/>
        <xdr:cNvCxnSpPr/>
      </xdr:nvCxnSpPr>
      <xdr:spPr>
        <a:xfrm>
          <a:off x="9639300" y="10908741"/>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57756</xdr:rowOff>
    </xdr:from>
    <xdr:to>
      <xdr:col>46</xdr:col>
      <xdr:colOff>38100</xdr:colOff>
      <xdr:row>63</xdr:row>
      <xdr:rowOff>159356</xdr:rowOff>
    </xdr:to>
    <xdr:sp macro="" textlink="">
      <xdr:nvSpPr>
        <xdr:cNvPr id="220" name="楕円 219"/>
        <xdr:cNvSpPr/>
      </xdr:nvSpPr>
      <xdr:spPr>
        <a:xfrm>
          <a:off x="8699500" y="108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107391</xdr:rowOff>
    </xdr:from>
    <xdr:to>
      <xdr:col>50</xdr:col>
      <xdr:colOff>114300</xdr:colOff>
      <xdr:row>63</xdr:row>
      <xdr:rowOff>108556</xdr:rowOff>
    </xdr:to>
    <xdr:cxnSp macro="">
      <xdr:nvCxnSpPr>
        <xdr:cNvPr id="221" name="直線コネクタ 220"/>
        <xdr:cNvCxnSpPr/>
      </xdr:nvCxnSpPr>
      <xdr:spPr>
        <a:xfrm flipV="1">
          <a:off x="8750300" y="10908741"/>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115171</xdr:rowOff>
    </xdr:from>
    <xdr:ext cx="599010" cy="259045"/>
    <xdr:sp macro="" textlink="">
      <xdr:nvSpPr>
        <xdr:cNvPr id="223" name="n_2aveValue【橋りょう・トンネル】&#10;一人当たり有形固定資産（償却資産）額"/>
        <xdr:cNvSpPr txBox="1"/>
      </xdr:nvSpPr>
      <xdr:spPr>
        <a:xfrm>
          <a:off x="8450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3268</xdr:rowOff>
    </xdr:from>
    <xdr:ext cx="599010" cy="259045"/>
    <xdr:sp macro="" textlink="">
      <xdr:nvSpPr>
        <xdr:cNvPr id="224" name="n_1mainValue【橋りょう・トンネル】&#10;一人当たり有形固定資産（償却資産）額"/>
        <xdr:cNvSpPr txBox="1"/>
      </xdr:nvSpPr>
      <xdr:spPr>
        <a:xfrm>
          <a:off x="9327095" y="1063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150483</xdr:rowOff>
    </xdr:from>
    <xdr:ext cx="599010" cy="259045"/>
    <xdr:sp macro="" textlink="">
      <xdr:nvSpPr>
        <xdr:cNvPr id="225" name="n_2mainValue【橋りょう・トンネル】&#10;一人当たり有形固定資産（償却資産）額"/>
        <xdr:cNvSpPr txBox="1"/>
      </xdr:nvSpPr>
      <xdr:spPr>
        <a:xfrm>
          <a:off x="8450795" y="1095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6" name="テキスト ボックス 2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7" name="直線コネクタ 2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8" name="テキスト ボックス 2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9" name="直線コネクタ 2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0" name="テキスト ボックス 2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1" name="直線コネクタ 2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2" name="テキスト ボックス 2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3" name="直線コネクタ 2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4" name="テキスト ボックス 2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5" name="直線コネクタ 2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6" name="テキスト ボックス 2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7" name="直線コネクタ 2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8" name="テキスト ボックス 2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0" name="テキスト ボックス 2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82" name="直線コネクタ 281"/>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83"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84" name="直線コネクタ 283"/>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85"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86" name="直線コネクタ 285"/>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287"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88" name="フローチャート: 判断 287"/>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89" name="フローチャート: 判断 288"/>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290" name="フローチャート: 判断 289"/>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1" name="テキスト ボックス 2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296" name="楕円 295"/>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103522</xdr:rowOff>
    </xdr:from>
    <xdr:ext cx="405111" cy="259045"/>
    <xdr:sp macro="" textlink="">
      <xdr:nvSpPr>
        <xdr:cNvPr id="297" name="【認定こども園・幼稚園・保育所】&#10;有形固定資産減価償却率該当値テキスト"/>
        <xdr:cNvSpPr txBox="1"/>
      </xdr:nvSpPr>
      <xdr:spPr>
        <a:xfrm>
          <a:off x="16357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298" name="楕円 297"/>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131445</xdr:rowOff>
    </xdr:from>
    <xdr:to>
      <xdr:col>85</xdr:col>
      <xdr:colOff>127000</xdr:colOff>
      <xdr:row>37</xdr:row>
      <xdr:rowOff>139065</xdr:rowOff>
    </xdr:to>
    <xdr:cxnSp macro="">
      <xdr:nvCxnSpPr>
        <xdr:cNvPr id="299" name="直線コネクタ 298"/>
        <xdr:cNvCxnSpPr/>
      </xdr:nvCxnSpPr>
      <xdr:spPr>
        <a:xfrm flipV="1">
          <a:off x="15481300" y="64750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300" name="楕円 299"/>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38</xdr:row>
      <xdr:rowOff>13335</xdr:rowOff>
    </xdr:to>
    <xdr:cxnSp macro="">
      <xdr:nvCxnSpPr>
        <xdr:cNvPr id="301" name="直線コネクタ 300"/>
        <xdr:cNvCxnSpPr/>
      </xdr:nvCxnSpPr>
      <xdr:spPr>
        <a:xfrm flipV="1">
          <a:off x="14592300" y="6482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02"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03"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304" name="n_1mainValue【認定こども園・幼稚園・保育所】&#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80662</xdr:rowOff>
    </xdr:from>
    <xdr:ext cx="405111" cy="259045"/>
    <xdr:sp macro="" textlink="">
      <xdr:nvSpPr>
        <xdr:cNvPr id="305" name="n_2mainValue【認定こども園・幼稚園・保育所】&#10;有形固定資産減価償却率"/>
        <xdr:cNvSpPr txBox="1"/>
      </xdr:nvSpPr>
      <xdr:spPr>
        <a:xfrm>
          <a:off x="14389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6" name="直線コネクタ 3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7" name="テキスト ボックス 3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8" name="直線コネクタ 3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9" name="テキスト ボックス 3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0" name="直線コネクタ 3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1" name="テキスト ボックス 3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2" name="直線コネクタ 3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3" name="テキスト ボックス 3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5" name="テキスト ボックス 3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27" name="直線コネクタ 326"/>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2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29" name="直線コネクタ 32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30"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31" name="直線コネクタ 330"/>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32"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33" name="フローチャート: 判断 332"/>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34" name="フローチャート: 判断 33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xdr:rowOff>
    </xdr:from>
    <xdr:to>
      <xdr:col>107</xdr:col>
      <xdr:colOff>101600</xdr:colOff>
      <xdr:row>38</xdr:row>
      <xdr:rowOff>108712</xdr:rowOff>
    </xdr:to>
    <xdr:sp macro="" textlink="">
      <xdr:nvSpPr>
        <xdr:cNvPr id="335" name="フローチャート: 判断 334"/>
        <xdr:cNvSpPr/>
      </xdr:nvSpPr>
      <xdr:spPr>
        <a:xfrm>
          <a:off x="20383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341" name="楕円 340"/>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342" name="【認定こども園・幼稚園・保育所】&#10;一人当たり面積該当値テキスト"/>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343" name="楕円 342"/>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xdr:rowOff>
    </xdr:from>
    <xdr:to>
      <xdr:col>116</xdr:col>
      <xdr:colOff>63500</xdr:colOff>
      <xdr:row>39</xdr:row>
      <xdr:rowOff>9906</xdr:rowOff>
    </xdr:to>
    <xdr:cxnSp macro="">
      <xdr:nvCxnSpPr>
        <xdr:cNvPr id="344" name="直線コネクタ 343"/>
        <xdr:cNvCxnSpPr/>
      </xdr:nvCxnSpPr>
      <xdr:spPr>
        <a:xfrm>
          <a:off x="21323300" y="6687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107696</xdr:rowOff>
    </xdr:from>
    <xdr:to>
      <xdr:col>107</xdr:col>
      <xdr:colOff>101600</xdr:colOff>
      <xdr:row>39</xdr:row>
      <xdr:rowOff>37846</xdr:rowOff>
    </xdr:to>
    <xdr:sp macro="" textlink="">
      <xdr:nvSpPr>
        <xdr:cNvPr id="345" name="楕円 344"/>
        <xdr:cNvSpPr/>
      </xdr:nvSpPr>
      <xdr:spPr>
        <a:xfrm>
          <a:off x="2038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158496</xdr:rowOff>
    </xdr:from>
    <xdr:to>
      <xdr:col>111</xdr:col>
      <xdr:colOff>177800</xdr:colOff>
      <xdr:row>39</xdr:row>
      <xdr:rowOff>762</xdr:rowOff>
    </xdr:to>
    <xdr:cxnSp macro="">
      <xdr:nvCxnSpPr>
        <xdr:cNvPr id="346" name="直線コネクタ 345"/>
        <xdr:cNvCxnSpPr/>
      </xdr:nvCxnSpPr>
      <xdr:spPr>
        <a:xfrm>
          <a:off x="20434300" y="6673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47"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125239</xdr:rowOff>
    </xdr:from>
    <xdr:ext cx="469744" cy="259045"/>
    <xdr:sp macro="" textlink="">
      <xdr:nvSpPr>
        <xdr:cNvPr id="348" name="n_2aveValue【認定こども園・幼稚園・保育所】&#10;一人当たり面積"/>
        <xdr:cNvSpPr txBox="1"/>
      </xdr:nvSpPr>
      <xdr:spPr>
        <a:xfrm>
          <a:off x="20199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68089</xdr:rowOff>
    </xdr:from>
    <xdr:ext cx="469744" cy="259045"/>
    <xdr:sp macro="" textlink="">
      <xdr:nvSpPr>
        <xdr:cNvPr id="349" name="n_1mainValue【認定こども園・幼稚園・保育所】&#10;一人当たり面積"/>
        <xdr:cNvSpPr txBox="1"/>
      </xdr:nvSpPr>
      <xdr:spPr>
        <a:xfrm>
          <a:off x="21075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28973</xdr:rowOff>
    </xdr:from>
    <xdr:ext cx="469744" cy="259045"/>
    <xdr:sp macro="" textlink="">
      <xdr:nvSpPr>
        <xdr:cNvPr id="350" name="n_2mainValue【認定こども園・幼稚園・保育所】&#10;一人当たり面積"/>
        <xdr:cNvSpPr txBox="1"/>
      </xdr:nvSpPr>
      <xdr:spPr>
        <a:xfrm>
          <a:off x="201994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1" name="テキスト ボックス 3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1" name="テキスト ボックス 3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75" name="直線コネクタ 374"/>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76"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77" name="直線コネクタ 376"/>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78"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79" name="直線コネクタ 378"/>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380"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81" name="フローチャート: 判断 380"/>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82" name="フローチャート: 判断 38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383" name="フローチャート: 判断 382"/>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89" name="楕円 388"/>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390" name="【学校施設】&#10;有形固定資産減価償却率該当値テキスト"/>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391" name="楕円 390"/>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61</xdr:row>
      <xdr:rowOff>11430</xdr:rowOff>
    </xdr:to>
    <xdr:cxnSp macro="">
      <xdr:nvCxnSpPr>
        <xdr:cNvPr id="392" name="直線コネクタ 391"/>
        <xdr:cNvCxnSpPr/>
      </xdr:nvCxnSpPr>
      <xdr:spPr>
        <a:xfrm flipV="1">
          <a:off x="15481300" y="104603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393" name="楕円 392"/>
        <xdr:cNvSpPr/>
      </xdr:nvSpPr>
      <xdr:spPr>
        <a:xfrm>
          <a:off x="14541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38100</xdr:rowOff>
    </xdr:to>
    <xdr:cxnSp macro="">
      <xdr:nvCxnSpPr>
        <xdr:cNvPr id="394" name="直線コネクタ 393"/>
        <xdr:cNvCxnSpPr/>
      </xdr:nvCxnSpPr>
      <xdr:spPr>
        <a:xfrm flipV="1">
          <a:off x="14592300" y="10469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9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396" name="n_2aveValue【学校施設】&#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397"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398" name="n_2mainValue【学校施設】&#10;有形固定資産減価償却率"/>
        <xdr:cNvSpPr txBox="1"/>
      </xdr:nvSpPr>
      <xdr:spPr>
        <a:xfrm>
          <a:off x="14389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21" name="直線コネクタ 42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2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23" name="直線コネクタ 42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2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25" name="直線コネクタ 42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2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27" name="フローチャート: 判断 42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28" name="フローチャート: 判断 42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429" name="フローチャート: 判断 428"/>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63043</xdr:rowOff>
    </xdr:from>
    <xdr:to>
      <xdr:col>116</xdr:col>
      <xdr:colOff>114300</xdr:colOff>
      <xdr:row>61</xdr:row>
      <xdr:rowOff>164643</xdr:rowOff>
    </xdr:to>
    <xdr:sp macro="" textlink="">
      <xdr:nvSpPr>
        <xdr:cNvPr id="435" name="楕円 434"/>
        <xdr:cNvSpPr/>
      </xdr:nvSpPr>
      <xdr:spPr>
        <a:xfrm>
          <a:off x="22110700" y="105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85920</xdr:rowOff>
    </xdr:from>
    <xdr:ext cx="469744" cy="259045"/>
    <xdr:sp macro="" textlink="">
      <xdr:nvSpPr>
        <xdr:cNvPr id="436" name="【学校施設】&#10;一人当たり面積該当値テキスト"/>
        <xdr:cNvSpPr txBox="1"/>
      </xdr:nvSpPr>
      <xdr:spPr>
        <a:xfrm>
          <a:off x="22199600" y="1037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41097</xdr:rowOff>
    </xdr:from>
    <xdr:to>
      <xdr:col>112</xdr:col>
      <xdr:colOff>38100</xdr:colOff>
      <xdr:row>61</xdr:row>
      <xdr:rowOff>142697</xdr:rowOff>
    </xdr:to>
    <xdr:sp macro="" textlink="">
      <xdr:nvSpPr>
        <xdr:cNvPr id="437" name="楕円 436"/>
        <xdr:cNvSpPr/>
      </xdr:nvSpPr>
      <xdr:spPr>
        <a:xfrm>
          <a:off x="21272500" y="104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91897</xdr:rowOff>
    </xdr:from>
    <xdr:to>
      <xdr:col>116</xdr:col>
      <xdr:colOff>63500</xdr:colOff>
      <xdr:row>61</xdr:row>
      <xdr:rowOff>113843</xdr:rowOff>
    </xdr:to>
    <xdr:cxnSp macro="">
      <xdr:nvCxnSpPr>
        <xdr:cNvPr id="438" name="直線コネクタ 437"/>
        <xdr:cNvCxnSpPr/>
      </xdr:nvCxnSpPr>
      <xdr:spPr>
        <a:xfrm>
          <a:off x="21323300" y="10550347"/>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20066</xdr:rowOff>
    </xdr:from>
    <xdr:to>
      <xdr:col>107</xdr:col>
      <xdr:colOff>101600</xdr:colOff>
      <xdr:row>61</xdr:row>
      <xdr:rowOff>121666</xdr:rowOff>
    </xdr:to>
    <xdr:sp macro="" textlink="">
      <xdr:nvSpPr>
        <xdr:cNvPr id="439" name="楕円 438"/>
        <xdr:cNvSpPr/>
      </xdr:nvSpPr>
      <xdr:spPr>
        <a:xfrm>
          <a:off x="2038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70866</xdr:rowOff>
    </xdr:from>
    <xdr:to>
      <xdr:col>111</xdr:col>
      <xdr:colOff>177800</xdr:colOff>
      <xdr:row>61</xdr:row>
      <xdr:rowOff>91897</xdr:rowOff>
    </xdr:to>
    <xdr:cxnSp macro="">
      <xdr:nvCxnSpPr>
        <xdr:cNvPr id="440" name="直線コネクタ 439"/>
        <xdr:cNvCxnSpPr/>
      </xdr:nvCxnSpPr>
      <xdr:spPr>
        <a:xfrm>
          <a:off x="20434300" y="1052931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41"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442" name="n_2aveValue【学校施設】&#10;一人当たり面積"/>
        <xdr:cNvSpPr txBox="1"/>
      </xdr:nvSpPr>
      <xdr:spPr>
        <a:xfrm>
          <a:off x="20199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159224</xdr:rowOff>
    </xdr:from>
    <xdr:ext cx="469744" cy="259045"/>
    <xdr:sp macro="" textlink="">
      <xdr:nvSpPr>
        <xdr:cNvPr id="443" name="n_1mainValue【学校施設】&#10;一人当たり面積"/>
        <xdr:cNvSpPr txBox="1"/>
      </xdr:nvSpPr>
      <xdr:spPr>
        <a:xfrm>
          <a:off x="210757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444" name="n_2mainValue【学校施設】&#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1" name="テキスト ボックス 47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2" name="直線コネクタ 4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3" name="テキスト ボックス 4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4" name="直線コネクタ 4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5" name="テキスト ボックス 4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6" name="直線コネクタ 4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7" name="テキスト ボックス 4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8" name="直線コネクタ 4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9" name="テキスト ボックス 4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0" name="直線コネクタ 4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1" name="テキスト ボックス 4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3" name="テキスト ボックス 4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485" name="直線コネクタ 484"/>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486"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487" name="直線コネクタ 486"/>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89" name="直線コネクタ 48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490"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491" name="フローチャート: 判断 49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492" name="フローチャート: 判断 491"/>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493" name="フローチャート: 判断 492"/>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78739</xdr:rowOff>
    </xdr:from>
    <xdr:to>
      <xdr:col>85</xdr:col>
      <xdr:colOff>177800</xdr:colOff>
      <xdr:row>106</xdr:row>
      <xdr:rowOff>8889</xdr:rowOff>
    </xdr:to>
    <xdr:sp macro="" textlink="">
      <xdr:nvSpPr>
        <xdr:cNvPr id="499" name="楕円 498"/>
        <xdr:cNvSpPr/>
      </xdr:nvSpPr>
      <xdr:spPr>
        <a:xfrm>
          <a:off x="16268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57166</xdr:rowOff>
    </xdr:from>
    <xdr:ext cx="405111" cy="259045"/>
    <xdr:sp macro="" textlink="">
      <xdr:nvSpPr>
        <xdr:cNvPr id="500" name="【公民館】&#10;有形固定資産減価償却率該当値テキスト"/>
        <xdr:cNvSpPr txBox="1"/>
      </xdr:nvSpPr>
      <xdr:spPr>
        <a:xfrm>
          <a:off x="16357600"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126364</xdr:rowOff>
    </xdr:from>
    <xdr:to>
      <xdr:col>81</xdr:col>
      <xdr:colOff>101600</xdr:colOff>
      <xdr:row>106</xdr:row>
      <xdr:rowOff>56514</xdr:rowOff>
    </xdr:to>
    <xdr:sp macro="" textlink="">
      <xdr:nvSpPr>
        <xdr:cNvPr id="501" name="楕円 500"/>
        <xdr:cNvSpPr/>
      </xdr:nvSpPr>
      <xdr:spPr>
        <a:xfrm>
          <a:off x="15430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129539</xdr:rowOff>
    </xdr:from>
    <xdr:to>
      <xdr:col>85</xdr:col>
      <xdr:colOff>127000</xdr:colOff>
      <xdr:row>106</xdr:row>
      <xdr:rowOff>5714</xdr:rowOff>
    </xdr:to>
    <xdr:cxnSp macro="">
      <xdr:nvCxnSpPr>
        <xdr:cNvPr id="502" name="直線コネクタ 501"/>
        <xdr:cNvCxnSpPr/>
      </xdr:nvCxnSpPr>
      <xdr:spPr>
        <a:xfrm flipV="1">
          <a:off x="15481300" y="181317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168275</xdr:rowOff>
    </xdr:from>
    <xdr:to>
      <xdr:col>76</xdr:col>
      <xdr:colOff>165100</xdr:colOff>
      <xdr:row>106</xdr:row>
      <xdr:rowOff>98425</xdr:rowOff>
    </xdr:to>
    <xdr:sp macro="" textlink="">
      <xdr:nvSpPr>
        <xdr:cNvPr id="503" name="楕円 502"/>
        <xdr:cNvSpPr/>
      </xdr:nvSpPr>
      <xdr:spPr>
        <a:xfrm>
          <a:off x="14541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106</xdr:row>
      <xdr:rowOff>47625</xdr:rowOff>
    </xdr:to>
    <xdr:cxnSp macro="">
      <xdr:nvCxnSpPr>
        <xdr:cNvPr id="504" name="直線コネクタ 503"/>
        <xdr:cNvCxnSpPr/>
      </xdr:nvCxnSpPr>
      <xdr:spPr>
        <a:xfrm flipV="1">
          <a:off x="14592300" y="181794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505"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506"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47641</xdr:rowOff>
    </xdr:from>
    <xdr:ext cx="405111" cy="259045"/>
    <xdr:sp macro="" textlink="">
      <xdr:nvSpPr>
        <xdr:cNvPr id="507" name="n_1mainValue【公民館】&#10;有形固定資産減価償却率"/>
        <xdr:cNvSpPr txBox="1"/>
      </xdr:nvSpPr>
      <xdr:spPr>
        <a:xfrm>
          <a:off x="152660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89552</xdr:rowOff>
    </xdr:from>
    <xdr:ext cx="405111" cy="259045"/>
    <xdr:sp macro="" textlink="">
      <xdr:nvSpPr>
        <xdr:cNvPr id="508" name="n_2mainValue【公民館】&#10;有形固定資産減価償却率"/>
        <xdr:cNvSpPr txBox="1"/>
      </xdr:nvSpPr>
      <xdr:spPr>
        <a:xfrm>
          <a:off x="14389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9" name="正方形/長方形 5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0" name="正方形/長方形 5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1" name="正方形/長方形 5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2" name="正方形/長方形 5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3" name="正方形/長方形 5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4" name="正方形/長方形 5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5" name="正方形/長方形 5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6" name="正方形/長方形 5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7" name="テキスト ボックス 5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8" name="直線コネクタ 5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9" name="直線コネクタ 51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0" name="テキスト ボックス 51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1" name="直線コネクタ 52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2" name="テキスト ボックス 52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3" name="直線コネクタ 52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4" name="テキスト ボックス 52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5" name="直線コネクタ 52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6" name="テキスト ボックス 52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7" name="直線コネクタ 52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8" name="テキスト ボックス 52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9" name="直線コネクタ 52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0" name="テキスト ボックス 52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1" name="直線コネクタ 5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2" name="テキスト ボックス 5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34" name="直線コネクタ 533"/>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35"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36" name="直線コネクタ 535"/>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37"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38" name="直線コネクタ 537"/>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39"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40" name="フローチャート: 判断 539"/>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41" name="フローチャート: 判断 540"/>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42" name="フローチャート: 判断 541"/>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3" name="テキスト ボックス 5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4" name="テキスト ボックス 5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5" name="テキスト ボックス 5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6" name="テキスト ボックス 5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7" name="テキスト ボックス 5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548" name="楕円 547"/>
        <xdr:cNvSpPr/>
      </xdr:nvSpPr>
      <xdr:spPr>
        <a:xfrm>
          <a:off x="22110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85833</xdr:rowOff>
    </xdr:from>
    <xdr:ext cx="469744" cy="259045"/>
    <xdr:sp macro="" textlink="">
      <xdr:nvSpPr>
        <xdr:cNvPr id="549" name="【公民館】&#10;一人当たり面積該当値テキスト"/>
        <xdr:cNvSpPr txBox="1"/>
      </xdr:nvSpPr>
      <xdr:spPr>
        <a:xfrm>
          <a:off x="22199600"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49893</xdr:rowOff>
    </xdr:from>
    <xdr:to>
      <xdr:col>112</xdr:col>
      <xdr:colOff>38100</xdr:colOff>
      <xdr:row>105</xdr:row>
      <xdr:rowOff>151493</xdr:rowOff>
    </xdr:to>
    <xdr:sp macro="" textlink="">
      <xdr:nvSpPr>
        <xdr:cNvPr id="550" name="楕円 549"/>
        <xdr:cNvSpPr/>
      </xdr:nvSpPr>
      <xdr:spPr>
        <a:xfrm>
          <a:off x="2127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100693</xdr:rowOff>
    </xdr:from>
    <xdr:to>
      <xdr:col>116</xdr:col>
      <xdr:colOff>63500</xdr:colOff>
      <xdr:row>105</xdr:row>
      <xdr:rowOff>113756</xdr:rowOff>
    </xdr:to>
    <xdr:cxnSp macro="">
      <xdr:nvCxnSpPr>
        <xdr:cNvPr id="551" name="直線コネクタ 550"/>
        <xdr:cNvCxnSpPr/>
      </xdr:nvCxnSpPr>
      <xdr:spPr>
        <a:xfrm>
          <a:off x="21323300" y="181029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33564</xdr:rowOff>
    </xdr:from>
    <xdr:to>
      <xdr:col>107</xdr:col>
      <xdr:colOff>101600</xdr:colOff>
      <xdr:row>105</xdr:row>
      <xdr:rowOff>135164</xdr:rowOff>
    </xdr:to>
    <xdr:sp macro="" textlink="">
      <xdr:nvSpPr>
        <xdr:cNvPr id="552" name="楕円 551"/>
        <xdr:cNvSpPr/>
      </xdr:nvSpPr>
      <xdr:spPr>
        <a:xfrm>
          <a:off x="2038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84364</xdr:rowOff>
    </xdr:from>
    <xdr:to>
      <xdr:col>111</xdr:col>
      <xdr:colOff>177800</xdr:colOff>
      <xdr:row>105</xdr:row>
      <xdr:rowOff>100693</xdr:rowOff>
    </xdr:to>
    <xdr:cxnSp macro="">
      <xdr:nvCxnSpPr>
        <xdr:cNvPr id="553" name="直線コネクタ 552"/>
        <xdr:cNvCxnSpPr/>
      </xdr:nvCxnSpPr>
      <xdr:spPr>
        <a:xfrm>
          <a:off x="20434300" y="18086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554"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555" name="n_2aveValue【公民館】&#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168020</xdr:rowOff>
    </xdr:from>
    <xdr:ext cx="469744" cy="259045"/>
    <xdr:sp macro="" textlink="">
      <xdr:nvSpPr>
        <xdr:cNvPr id="556" name="n_1mainValue【公民館】&#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557" name="n_2mainValue【公民館】&#10;一人当たり面積"/>
        <xdr:cNvSpPr txBox="1"/>
      </xdr:nvSpPr>
      <xdr:spPr>
        <a:xfrm>
          <a:off x="20199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本表における公共施設で、有形固定資産減価償却率が類似団体平均値を上回っているのは、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である。橋りょうについては、</a:t>
          </a:r>
          <a:r>
            <a:rPr kumimoji="1" lang="ja-JP" altLang="en-US" sz="1100">
              <a:solidFill>
                <a:schemeClr val="dk1"/>
              </a:solidFill>
              <a:effectLst/>
              <a:latin typeface="+mn-lt"/>
              <a:ea typeface="+mn-ea"/>
              <a:cs typeface="+mn-cs"/>
            </a:rPr>
            <a:t>継続的に</a:t>
          </a:r>
          <a:r>
            <a:rPr kumimoji="1" lang="ja-JP" altLang="ja-JP" sz="1100">
              <a:solidFill>
                <a:schemeClr val="dk1"/>
              </a:solidFill>
              <a:effectLst/>
              <a:latin typeface="+mn-lt"/>
              <a:ea typeface="+mn-ea"/>
              <a:cs typeface="+mn-cs"/>
            </a:rPr>
            <a:t>国の交付金を活用し、点検調査及び修繕設計を行い、効率的なメンテナンスサイクルの確立及び長期的な修繕コストの低減等を図る。また、保育所等については、地域の子育ての拠点として、定期的な点検や計画的な修繕・改修の実施により適切な維持管理に努め、老朽化が著しい施設については、</a:t>
          </a:r>
          <a:r>
            <a:rPr kumimoji="1" lang="ja-JP" altLang="en-US" sz="1100">
              <a:solidFill>
                <a:schemeClr val="dk1"/>
              </a:solidFill>
              <a:effectLst/>
              <a:latin typeface="+mn-lt"/>
              <a:ea typeface="+mn-ea"/>
              <a:cs typeface="+mn-cs"/>
            </a:rPr>
            <a:t>財政負担の平準化に留意しつつ、</a:t>
          </a:r>
          <a:r>
            <a:rPr kumimoji="1" lang="ja-JP" altLang="ja-JP" sz="1100">
              <a:solidFill>
                <a:schemeClr val="dk1"/>
              </a:solidFill>
              <a:effectLst/>
              <a:latin typeface="+mn-lt"/>
              <a:ea typeface="+mn-ea"/>
              <a:cs typeface="+mn-cs"/>
            </a:rPr>
            <a:t>計画的な修繕・改修を行い、施設の長期利用を図る。</a:t>
          </a:r>
          <a:r>
            <a:rPr kumimoji="1" lang="ja-JP" altLang="en-US" sz="1100">
              <a:solidFill>
                <a:schemeClr val="dk1"/>
              </a:solidFill>
              <a:effectLst/>
              <a:latin typeface="+mn-lt"/>
              <a:ea typeface="+mn-ea"/>
              <a:cs typeface="+mn-cs"/>
            </a:rPr>
            <a:t>一方で、</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有形固定資産減価償却率が類似団体平均値を下回っているものの、</a:t>
          </a:r>
          <a:r>
            <a:rPr kumimoji="1" lang="ja-JP" altLang="en-US" sz="1100">
              <a:solidFill>
                <a:schemeClr val="dk1"/>
              </a:solidFill>
              <a:effectLst/>
              <a:latin typeface="+mn-lt"/>
              <a:ea typeface="+mn-ea"/>
              <a:cs typeface="+mn-cs"/>
            </a:rPr>
            <a:t>学校教育系施設は本市の</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％と最も多く占めており、施設の統廃合などに計画的に取り組み、市内小・中学校の適正規模及び適正配置を進めていく。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xdr:cNvSpPr txBox="1"/>
      </xdr:nvSpPr>
      <xdr:spPr>
        <a:xfrm>
          <a:off x="4673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2" name="【図書館】&#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3" name="楕円 72"/>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64770</xdr:rowOff>
    </xdr:to>
    <xdr:cxnSp macro="">
      <xdr:nvCxnSpPr>
        <xdr:cNvPr id="74" name="直線コネクタ 73"/>
        <xdr:cNvCxnSpPr/>
      </xdr:nvCxnSpPr>
      <xdr:spPr>
        <a:xfrm flipV="1">
          <a:off x="3797300" y="671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54791</xdr:rowOff>
    </xdr:from>
    <xdr:to>
      <xdr:col>15</xdr:col>
      <xdr:colOff>101600</xdr:colOff>
      <xdr:row>39</xdr:row>
      <xdr:rowOff>156391</xdr:rowOff>
    </xdr:to>
    <xdr:sp macro="" textlink="">
      <xdr:nvSpPr>
        <xdr:cNvPr id="75" name="楕円 74"/>
        <xdr:cNvSpPr/>
      </xdr:nvSpPr>
      <xdr:spPr>
        <a:xfrm>
          <a:off x="2857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105591</xdr:rowOff>
    </xdr:to>
    <xdr:cxnSp macro="">
      <xdr:nvCxnSpPr>
        <xdr:cNvPr id="76" name="直線コネクタ 75"/>
        <xdr:cNvCxnSpPr/>
      </xdr:nvCxnSpPr>
      <xdr:spPr>
        <a:xfrm flipV="1">
          <a:off x="2908300" y="67513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7"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9" name="n_1mainValue【図書館】&#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147518</xdr:rowOff>
    </xdr:from>
    <xdr:ext cx="405111" cy="259045"/>
    <xdr:sp macro="" textlink="">
      <xdr:nvSpPr>
        <xdr:cNvPr id="80" name="n_2mainValue【図書館】&#10;有形固定資産減価償却率"/>
        <xdr:cNvSpPr txBox="1"/>
      </xdr:nvSpPr>
      <xdr:spPr>
        <a:xfrm>
          <a:off x="2705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12" name="フローチャート: 判断 111"/>
        <xdr:cNvSpPr/>
      </xdr:nvSpPr>
      <xdr:spPr>
        <a:xfrm>
          <a:off x="8699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8" name="楕円 117"/>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19"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20" name="楕円 119"/>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38100</xdr:rowOff>
    </xdr:to>
    <xdr:cxnSp macro="">
      <xdr:nvCxnSpPr>
        <xdr:cNvPr id="121" name="直線コネクタ 120"/>
        <xdr:cNvCxnSpPr/>
      </xdr:nvCxnSpPr>
      <xdr:spPr>
        <a:xfrm>
          <a:off x="9639300" y="688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22" name="楕円 121"/>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23" name="直線コネクタ 122"/>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111777</xdr:rowOff>
    </xdr:from>
    <xdr:ext cx="469744" cy="259045"/>
    <xdr:sp macro="" textlink="">
      <xdr:nvSpPr>
        <xdr:cNvPr id="125" name="n_2aveValue【図書館】&#10;一人当たり面積"/>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26"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27" name="n_2mainValue【図書館】&#10;一人当たり面積"/>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8"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1" name="フローチャート: 判断 16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127181</xdr:rowOff>
    </xdr:from>
    <xdr:to>
      <xdr:col>24</xdr:col>
      <xdr:colOff>114300</xdr:colOff>
      <xdr:row>63</xdr:row>
      <xdr:rowOff>57331</xdr:rowOff>
    </xdr:to>
    <xdr:sp macro="" textlink="">
      <xdr:nvSpPr>
        <xdr:cNvPr id="167" name="楕円 166"/>
        <xdr:cNvSpPr/>
      </xdr:nvSpPr>
      <xdr:spPr>
        <a:xfrm>
          <a:off x="45847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42108</xdr:rowOff>
    </xdr:from>
    <xdr:ext cx="405111" cy="259045"/>
    <xdr:sp macro="" textlink="">
      <xdr:nvSpPr>
        <xdr:cNvPr id="168" name="【体育館・プール】&#10;有形固定資産減価償却率該当値テキスト"/>
        <xdr:cNvSpPr txBox="1"/>
      </xdr:nvSpPr>
      <xdr:spPr>
        <a:xfrm>
          <a:off x="4673600" y="10672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164737</xdr:rowOff>
    </xdr:from>
    <xdr:to>
      <xdr:col>20</xdr:col>
      <xdr:colOff>38100</xdr:colOff>
      <xdr:row>63</xdr:row>
      <xdr:rowOff>94887</xdr:rowOff>
    </xdr:to>
    <xdr:sp macro="" textlink="">
      <xdr:nvSpPr>
        <xdr:cNvPr id="169" name="楕円 168"/>
        <xdr:cNvSpPr/>
      </xdr:nvSpPr>
      <xdr:spPr>
        <a:xfrm>
          <a:off x="3746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44087</xdr:rowOff>
    </xdr:to>
    <xdr:cxnSp macro="">
      <xdr:nvCxnSpPr>
        <xdr:cNvPr id="170" name="直線コネクタ 169"/>
        <xdr:cNvCxnSpPr/>
      </xdr:nvCxnSpPr>
      <xdr:spPr>
        <a:xfrm flipV="1">
          <a:off x="3797300" y="108078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29210</xdr:rowOff>
    </xdr:from>
    <xdr:to>
      <xdr:col>15</xdr:col>
      <xdr:colOff>101600</xdr:colOff>
      <xdr:row>63</xdr:row>
      <xdr:rowOff>130810</xdr:rowOff>
    </xdr:to>
    <xdr:sp macro="" textlink="">
      <xdr:nvSpPr>
        <xdr:cNvPr id="171" name="楕円 170"/>
        <xdr:cNvSpPr/>
      </xdr:nvSpPr>
      <xdr:spPr>
        <a:xfrm>
          <a:off x="2857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44087</xdr:rowOff>
    </xdr:from>
    <xdr:to>
      <xdr:col>19</xdr:col>
      <xdr:colOff>177800</xdr:colOff>
      <xdr:row>63</xdr:row>
      <xdr:rowOff>80010</xdr:rowOff>
    </xdr:to>
    <xdr:cxnSp macro="">
      <xdr:nvCxnSpPr>
        <xdr:cNvPr id="172" name="直線コネクタ 171"/>
        <xdr:cNvCxnSpPr/>
      </xdr:nvCxnSpPr>
      <xdr:spPr>
        <a:xfrm flipV="1">
          <a:off x="2908300" y="108454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3"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4" name="n_2aveValue【体育館・プー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86014</xdr:rowOff>
    </xdr:from>
    <xdr:ext cx="405111" cy="259045"/>
    <xdr:sp macro="" textlink="">
      <xdr:nvSpPr>
        <xdr:cNvPr id="175" name="n_1mainValue【体育館・プール】&#10;有形固定資産減価償却率"/>
        <xdr:cNvSpPr txBox="1"/>
      </xdr:nvSpPr>
      <xdr:spPr>
        <a:xfrm>
          <a:off x="35820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121937</xdr:rowOff>
    </xdr:from>
    <xdr:ext cx="405111" cy="259045"/>
    <xdr:sp macro="" textlink="">
      <xdr:nvSpPr>
        <xdr:cNvPr id="176" name="n_2mainValue【体育館・プール】&#10;有形固定資産減価償却率"/>
        <xdr:cNvSpPr txBox="1"/>
      </xdr:nvSpPr>
      <xdr:spPr>
        <a:xfrm>
          <a:off x="2705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154940</xdr:rowOff>
    </xdr:from>
    <xdr:to>
      <xdr:col>46</xdr:col>
      <xdr:colOff>38100</xdr:colOff>
      <xdr:row>60</xdr:row>
      <xdr:rowOff>85090</xdr:rowOff>
    </xdr:to>
    <xdr:sp macro="" textlink="">
      <xdr:nvSpPr>
        <xdr:cNvPr id="208" name="フローチャート: 判断 207"/>
        <xdr:cNvSpPr/>
      </xdr:nvSpPr>
      <xdr:spPr>
        <a:xfrm>
          <a:off x="869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楕円 213"/>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15" name="【体育館・プール】&#10;一人当たり面積該当値テキスト"/>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xdr:rowOff>
    </xdr:from>
    <xdr:to>
      <xdr:col>50</xdr:col>
      <xdr:colOff>165100</xdr:colOff>
      <xdr:row>62</xdr:row>
      <xdr:rowOff>111760</xdr:rowOff>
    </xdr:to>
    <xdr:sp macro="" textlink="">
      <xdr:nvSpPr>
        <xdr:cNvPr id="216" name="楕円 215"/>
        <xdr:cNvSpPr/>
      </xdr:nvSpPr>
      <xdr:spPr>
        <a:xfrm>
          <a:off x="958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68580</xdr:rowOff>
    </xdr:to>
    <xdr:cxnSp macro="">
      <xdr:nvCxnSpPr>
        <xdr:cNvPr id="217" name="直線コネクタ 216"/>
        <xdr:cNvCxnSpPr/>
      </xdr:nvCxnSpPr>
      <xdr:spPr>
        <a:xfrm>
          <a:off x="9639300" y="10690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218" name="楕円 217"/>
        <xdr:cNvSpPr/>
      </xdr:nvSpPr>
      <xdr:spPr>
        <a:xfrm>
          <a:off x="8699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60960</xdr:rowOff>
    </xdr:to>
    <xdr:cxnSp macro="">
      <xdr:nvCxnSpPr>
        <xdr:cNvPr id="219" name="直線コネクタ 218"/>
        <xdr:cNvCxnSpPr/>
      </xdr:nvCxnSpPr>
      <xdr:spPr>
        <a:xfrm>
          <a:off x="8750300" y="1068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101617</xdr:rowOff>
    </xdr:from>
    <xdr:ext cx="469744" cy="259045"/>
    <xdr:sp macro="" textlink="">
      <xdr:nvSpPr>
        <xdr:cNvPr id="221" name="n_2aveValue【体育館・プール】&#10;一人当たり面積"/>
        <xdr:cNvSpPr txBox="1"/>
      </xdr:nvSpPr>
      <xdr:spPr>
        <a:xfrm>
          <a:off x="8515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102887</xdr:rowOff>
    </xdr:from>
    <xdr:ext cx="469744" cy="259045"/>
    <xdr:sp macro="" textlink="">
      <xdr:nvSpPr>
        <xdr:cNvPr id="222" name="n_1main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23" name="n_2mainValue【体育館・プール】&#10;一人当たり面積"/>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111125</xdr:rowOff>
    </xdr:from>
    <xdr:to>
      <xdr:col>15</xdr:col>
      <xdr:colOff>101600</xdr:colOff>
      <xdr:row>84</xdr:row>
      <xdr:rowOff>41275</xdr:rowOff>
    </xdr:to>
    <xdr:sp macro="" textlink="">
      <xdr:nvSpPr>
        <xdr:cNvPr id="256" name="フローチャート: 判断 255"/>
        <xdr:cNvSpPr/>
      </xdr:nvSpPr>
      <xdr:spPr>
        <a:xfrm>
          <a:off x="2857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2" name="楕円 261"/>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263" name="【福祉施設】&#10;有形固定資産減価償却率該当値テキスト"/>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264" name="楕円 263"/>
        <xdr:cNvSpPr/>
      </xdr:nvSpPr>
      <xdr:spPr>
        <a:xfrm>
          <a:off x="3746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108586</xdr:rowOff>
    </xdr:to>
    <xdr:cxnSp macro="">
      <xdr:nvCxnSpPr>
        <xdr:cNvPr id="265" name="直線コネクタ 264"/>
        <xdr:cNvCxnSpPr/>
      </xdr:nvCxnSpPr>
      <xdr:spPr>
        <a:xfrm flipV="1">
          <a:off x="3797300" y="141389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266" name="楕円 265"/>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108586</xdr:rowOff>
    </xdr:to>
    <xdr:cxnSp macro="">
      <xdr:nvCxnSpPr>
        <xdr:cNvPr id="267" name="直線コネクタ 266"/>
        <xdr:cNvCxnSpPr/>
      </xdr:nvCxnSpPr>
      <xdr:spPr>
        <a:xfrm>
          <a:off x="2908300" y="1409509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269" name="n_2aveValue【福祉施設】&#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4463</xdr:rowOff>
    </xdr:from>
    <xdr:ext cx="405111" cy="259045"/>
    <xdr:sp macro="" textlink="">
      <xdr:nvSpPr>
        <xdr:cNvPr id="270" name="n_1mainValue【福祉施設】&#10;有形固定資産減価償却率"/>
        <xdr:cNvSpPr txBox="1"/>
      </xdr:nvSpPr>
      <xdr:spPr>
        <a:xfrm>
          <a:off x="35820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271" name="n_2mainValue【福祉施設】&#10;有形固定資産減価償却率"/>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01" name="フローチャート: 判断 300"/>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xdr:rowOff>
    </xdr:from>
    <xdr:to>
      <xdr:col>55</xdr:col>
      <xdr:colOff>50800</xdr:colOff>
      <xdr:row>85</xdr:row>
      <xdr:rowOff>116332</xdr:rowOff>
    </xdr:to>
    <xdr:sp macro="" textlink="">
      <xdr:nvSpPr>
        <xdr:cNvPr id="307" name="楕円 306"/>
        <xdr:cNvSpPr/>
      </xdr:nvSpPr>
      <xdr:spPr>
        <a:xfrm>
          <a:off x="104267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164609</xdr:rowOff>
    </xdr:from>
    <xdr:ext cx="469744" cy="259045"/>
    <xdr:sp macro="" textlink="">
      <xdr:nvSpPr>
        <xdr:cNvPr id="308" name="【福祉施設】&#10;一人当たり面積該当値テキスト"/>
        <xdr:cNvSpPr txBox="1"/>
      </xdr:nvSpPr>
      <xdr:spPr>
        <a:xfrm>
          <a:off x="10515600"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42163</xdr:rowOff>
    </xdr:from>
    <xdr:to>
      <xdr:col>50</xdr:col>
      <xdr:colOff>165100</xdr:colOff>
      <xdr:row>85</xdr:row>
      <xdr:rowOff>143763</xdr:rowOff>
    </xdr:to>
    <xdr:sp macro="" textlink="">
      <xdr:nvSpPr>
        <xdr:cNvPr id="309" name="楕円 308"/>
        <xdr:cNvSpPr/>
      </xdr:nvSpPr>
      <xdr:spPr>
        <a:xfrm>
          <a:off x="9588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65532</xdr:rowOff>
    </xdr:from>
    <xdr:to>
      <xdr:col>55</xdr:col>
      <xdr:colOff>0</xdr:colOff>
      <xdr:row>85</xdr:row>
      <xdr:rowOff>92963</xdr:rowOff>
    </xdr:to>
    <xdr:cxnSp macro="">
      <xdr:nvCxnSpPr>
        <xdr:cNvPr id="310" name="直線コネクタ 309"/>
        <xdr:cNvCxnSpPr/>
      </xdr:nvCxnSpPr>
      <xdr:spPr>
        <a:xfrm flipV="1">
          <a:off x="9639300" y="1463878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39878</xdr:rowOff>
    </xdr:from>
    <xdr:to>
      <xdr:col>46</xdr:col>
      <xdr:colOff>38100</xdr:colOff>
      <xdr:row>85</xdr:row>
      <xdr:rowOff>141478</xdr:rowOff>
    </xdr:to>
    <xdr:sp macro="" textlink="">
      <xdr:nvSpPr>
        <xdr:cNvPr id="311" name="楕円 310"/>
        <xdr:cNvSpPr/>
      </xdr:nvSpPr>
      <xdr:spPr>
        <a:xfrm>
          <a:off x="8699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90678</xdr:rowOff>
    </xdr:from>
    <xdr:to>
      <xdr:col>50</xdr:col>
      <xdr:colOff>114300</xdr:colOff>
      <xdr:row>85</xdr:row>
      <xdr:rowOff>92963</xdr:rowOff>
    </xdr:to>
    <xdr:cxnSp macro="">
      <xdr:nvCxnSpPr>
        <xdr:cNvPr id="312" name="直線コネクタ 311"/>
        <xdr:cNvCxnSpPr/>
      </xdr:nvCxnSpPr>
      <xdr:spPr>
        <a:xfrm>
          <a:off x="8750300" y="1466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75709</xdr:rowOff>
    </xdr:from>
    <xdr:ext cx="469744" cy="259045"/>
    <xdr:sp macro="" textlink="">
      <xdr:nvSpPr>
        <xdr:cNvPr id="314" name="n_2aveValue【福祉施設】&#10;一人当たり面積"/>
        <xdr:cNvSpPr txBox="1"/>
      </xdr:nvSpPr>
      <xdr:spPr>
        <a:xfrm>
          <a:off x="8515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134890</xdr:rowOff>
    </xdr:from>
    <xdr:ext cx="469744" cy="259045"/>
    <xdr:sp macro="" textlink="">
      <xdr:nvSpPr>
        <xdr:cNvPr id="315" name="n_1mainValue【福祉施設】&#10;一人当たり面積"/>
        <xdr:cNvSpPr txBox="1"/>
      </xdr:nvSpPr>
      <xdr:spPr>
        <a:xfrm>
          <a:off x="9391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132605</xdr:rowOff>
    </xdr:from>
    <xdr:ext cx="469744" cy="259045"/>
    <xdr:sp macro="" textlink="">
      <xdr:nvSpPr>
        <xdr:cNvPr id="316" name="n_2mainValue【福祉施設】&#10;一人当たり面積"/>
        <xdr:cNvSpPr txBox="1"/>
      </xdr:nvSpPr>
      <xdr:spPr>
        <a:xfrm>
          <a:off x="8515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0" name="フローチャート: 判断 349"/>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56" name="楕円 355"/>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36484</xdr:rowOff>
    </xdr:from>
    <xdr:ext cx="405111" cy="259045"/>
    <xdr:sp macro="" textlink="">
      <xdr:nvSpPr>
        <xdr:cNvPr id="357" name="【市民会館】&#10;有形固定資産減価償却率該当値テキスト"/>
        <xdr:cNvSpPr txBox="1"/>
      </xdr:nvSpPr>
      <xdr:spPr>
        <a:xfrm>
          <a:off x="4673600"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358" name="楕円 357"/>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108857</xdr:rowOff>
    </xdr:from>
    <xdr:to>
      <xdr:col>24</xdr:col>
      <xdr:colOff>63500</xdr:colOff>
      <xdr:row>104</xdr:row>
      <xdr:rowOff>141514</xdr:rowOff>
    </xdr:to>
    <xdr:cxnSp macro="">
      <xdr:nvCxnSpPr>
        <xdr:cNvPr id="359" name="直線コネクタ 358"/>
        <xdr:cNvCxnSpPr/>
      </xdr:nvCxnSpPr>
      <xdr:spPr>
        <a:xfrm flipV="1">
          <a:off x="3797300" y="179396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360" name="楕円 359"/>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2721</xdr:rowOff>
    </xdr:to>
    <xdr:cxnSp macro="">
      <xdr:nvCxnSpPr>
        <xdr:cNvPr id="361" name="直線コネクタ 360"/>
        <xdr:cNvCxnSpPr/>
      </xdr:nvCxnSpPr>
      <xdr:spPr>
        <a:xfrm flipV="1">
          <a:off x="2908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63"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364" name="n_1main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65" name="n_2main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397" name="フローチャート: 判断 396"/>
        <xdr:cNvSpPr/>
      </xdr:nvSpPr>
      <xdr:spPr>
        <a:xfrm>
          <a:off x="8699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03" name="楕円 402"/>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153688</xdr:rowOff>
    </xdr:from>
    <xdr:ext cx="469744" cy="259045"/>
    <xdr:sp macro="" textlink="">
      <xdr:nvSpPr>
        <xdr:cNvPr id="404" name="【市民会館】&#10;一人当たり面積該当値テキスト"/>
        <xdr:cNvSpPr txBox="1"/>
      </xdr:nvSpPr>
      <xdr:spPr>
        <a:xfrm>
          <a:off x="10515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05" name="楕円 404"/>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118111</xdr:rowOff>
    </xdr:to>
    <xdr:cxnSp macro="">
      <xdr:nvCxnSpPr>
        <xdr:cNvPr id="406" name="直線コネクタ 405"/>
        <xdr:cNvCxnSpPr/>
      </xdr:nvCxnSpPr>
      <xdr:spPr>
        <a:xfrm>
          <a:off x="9639300" y="18459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07" name="楕円 406"/>
        <xdr:cNvSpPr/>
      </xdr:nvSpPr>
      <xdr:spPr>
        <a:xfrm>
          <a:off x="869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114300</xdr:rowOff>
    </xdr:to>
    <xdr:cxnSp macro="">
      <xdr:nvCxnSpPr>
        <xdr:cNvPr id="408" name="直線コネクタ 407"/>
        <xdr:cNvCxnSpPr/>
      </xdr:nvCxnSpPr>
      <xdr:spPr>
        <a:xfrm>
          <a:off x="8750300" y="1845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151147</xdr:rowOff>
    </xdr:from>
    <xdr:ext cx="469744" cy="259045"/>
    <xdr:sp macro="" textlink="">
      <xdr:nvSpPr>
        <xdr:cNvPr id="410" name="n_2aveValue【市民会館】&#10;一人当たり面積"/>
        <xdr:cNvSpPr txBox="1"/>
      </xdr:nvSpPr>
      <xdr:spPr>
        <a:xfrm>
          <a:off x="85154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411" name="n_1mainValue【市民会館】&#10;一人当たり面積"/>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12" name="n_2mainValue【市民会館】&#10;一人当たり面積"/>
        <xdr:cNvSpPr txBox="1"/>
      </xdr:nvSpPr>
      <xdr:spPr>
        <a:xfrm>
          <a:off x="8515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0" name="テキスト ボックス 43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0" name="テキスト ボックス 44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54" name="直線コネクタ 45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5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56" name="直線コネクタ 45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8" name="直線コネクタ 45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5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60" name="フローチャート: 判断 45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61" name="フローチャート: 判断 46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62" name="フローチャート: 判断 46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96157</xdr:rowOff>
    </xdr:from>
    <xdr:to>
      <xdr:col>85</xdr:col>
      <xdr:colOff>177800</xdr:colOff>
      <xdr:row>58</xdr:row>
      <xdr:rowOff>26307</xdr:rowOff>
    </xdr:to>
    <xdr:sp macro="" textlink="">
      <xdr:nvSpPr>
        <xdr:cNvPr id="468" name="楕円 467"/>
        <xdr:cNvSpPr/>
      </xdr:nvSpPr>
      <xdr:spPr>
        <a:xfrm>
          <a:off x="162687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119034</xdr:rowOff>
    </xdr:from>
    <xdr:ext cx="405111" cy="259045"/>
    <xdr:sp macro="" textlink="">
      <xdr:nvSpPr>
        <xdr:cNvPr id="469" name="【保健センター・保健所】&#10;有形固定資産減価償却率該当値テキスト"/>
        <xdr:cNvSpPr txBox="1"/>
      </xdr:nvSpPr>
      <xdr:spPr>
        <a:xfrm>
          <a:off x="16357600" y="972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470" name="楕円 469"/>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146957</xdr:rowOff>
    </xdr:from>
    <xdr:to>
      <xdr:col>85</xdr:col>
      <xdr:colOff>127000</xdr:colOff>
      <xdr:row>58</xdr:row>
      <xdr:rowOff>11430</xdr:rowOff>
    </xdr:to>
    <xdr:cxnSp macro="">
      <xdr:nvCxnSpPr>
        <xdr:cNvPr id="471" name="直線コネクタ 470"/>
        <xdr:cNvCxnSpPr/>
      </xdr:nvCxnSpPr>
      <xdr:spPr>
        <a:xfrm flipV="1">
          <a:off x="15481300" y="99196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141877</xdr:rowOff>
    </xdr:from>
    <xdr:to>
      <xdr:col>76</xdr:col>
      <xdr:colOff>165100</xdr:colOff>
      <xdr:row>58</xdr:row>
      <xdr:rowOff>72027</xdr:rowOff>
    </xdr:to>
    <xdr:sp macro="" textlink="">
      <xdr:nvSpPr>
        <xdr:cNvPr id="472" name="楕円 471"/>
        <xdr:cNvSpPr/>
      </xdr:nvSpPr>
      <xdr:spPr>
        <a:xfrm>
          <a:off x="14541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21227</xdr:rowOff>
    </xdr:to>
    <xdr:cxnSp macro="">
      <xdr:nvCxnSpPr>
        <xdr:cNvPr id="473" name="直線コネクタ 472"/>
        <xdr:cNvCxnSpPr/>
      </xdr:nvCxnSpPr>
      <xdr:spPr>
        <a:xfrm flipV="1">
          <a:off x="14592300" y="99555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474"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75"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78757</xdr:rowOff>
    </xdr:from>
    <xdr:ext cx="405111" cy="259045"/>
    <xdr:sp macro="" textlink="">
      <xdr:nvSpPr>
        <xdr:cNvPr id="476" name="n_1mainValue【保健センター・保健所】&#10;有形固定資産減価償却率"/>
        <xdr:cNvSpPr txBox="1"/>
      </xdr:nvSpPr>
      <xdr:spPr>
        <a:xfrm>
          <a:off x="15266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88554</xdr:rowOff>
    </xdr:from>
    <xdr:ext cx="405111" cy="259045"/>
    <xdr:sp macro="" textlink="">
      <xdr:nvSpPr>
        <xdr:cNvPr id="477" name="n_2mainValue【保健センター・保健所】&#10;有形固定資産減価償却率"/>
        <xdr:cNvSpPr txBox="1"/>
      </xdr:nvSpPr>
      <xdr:spPr>
        <a:xfrm>
          <a:off x="143897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5" name="テキスト ボックス 4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7" name="テキスト ボックス 4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9" name="テキスト ボックス 49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03" name="直線コネクタ 502"/>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04"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05" name="直線コネクタ 504"/>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06"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07" name="直線コネクタ 506"/>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08"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09" name="フローチャート: 判断 508"/>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10" name="フローチャート: 判断 509"/>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166915</xdr:rowOff>
    </xdr:from>
    <xdr:to>
      <xdr:col>107</xdr:col>
      <xdr:colOff>101600</xdr:colOff>
      <xdr:row>61</xdr:row>
      <xdr:rowOff>97065</xdr:rowOff>
    </xdr:to>
    <xdr:sp macro="" textlink="">
      <xdr:nvSpPr>
        <xdr:cNvPr id="511" name="フローチャート: 判断 510"/>
        <xdr:cNvSpPr/>
      </xdr:nvSpPr>
      <xdr:spPr>
        <a:xfrm>
          <a:off x="20383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17" name="楕円 516"/>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33762</xdr:rowOff>
    </xdr:from>
    <xdr:ext cx="469744" cy="259045"/>
    <xdr:sp macro="" textlink="">
      <xdr:nvSpPr>
        <xdr:cNvPr id="518" name="【保健センター・保健所】&#10;一人当たり面積該当値テキスト"/>
        <xdr:cNvSpPr txBox="1"/>
      </xdr:nvSpPr>
      <xdr:spPr>
        <a:xfrm>
          <a:off x="22199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19" name="楕円 518"/>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106135</xdr:rowOff>
    </xdr:to>
    <xdr:cxnSp macro="">
      <xdr:nvCxnSpPr>
        <xdr:cNvPr id="520" name="直線コネクタ 519"/>
        <xdr:cNvCxnSpPr/>
      </xdr:nvCxnSpPr>
      <xdr:spPr>
        <a:xfrm>
          <a:off x="21323300" y="108966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521" name="楕円 520"/>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522" name="直線コネクタ 521"/>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23"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113592</xdr:rowOff>
    </xdr:from>
    <xdr:ext cx="469744" cy="259045"/>
    <xdr:sp macro="" textlink="">
      <xdr:nvSpPr>
        <xdr:cNvPr id="524" name="n_2aveValue【保健センター・保健所】&#10;一人当たり面積"/>
        <xdr:cNvSpPr txBox="1"/>
      </xdr:nvSpPr>
      <xdr:spPr>
        <a:xfrm>
          <a:off x="20199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525"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526"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52" name="直線コネクタ 55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5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54" name="直線コネクタ 55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5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56" name="直線コネクタ 55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5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58" name="フローチャート: 判断 55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59" name="フローチャート: 判断 55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60" name="フローチャート: 判断 559"/>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163649</xdr:rowOff>
    </xdr:from>
    <xdr:to>
      <xdr:col>85</xdr:col>
      <xdr:colOff>177800</xdr:colOff>
      <xdr:row>80</xdr:row>
      <xdr:rowOff>93799</xdr:rowOff>
    </xdr:to>
    <xdr:sp macro="" textlink="">
      <xdr:nvSpPr>
        <xdr:cNvPr id="566" name="楕円 565"/>
        <xdr:cNvSpPr/>
      </xdr:nvSpPr>
      <xdr:spPr>
        <a:xfrm>
          <a:off x="162687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15076</xdr:rowOff>
    </xdr:from>
    <xdr:ext cx="405111" cy="259045"/>
    <xdr:sp macro="" textlink="">
      <xdr:nvSpPr>
        <xdr:cNvPr id="567" name="【消防施設】&#10;有形固定資産減価償却率該当値テキスト"/>
        <xdr:cNvSpPr txBox="1"/>
      </xdr:nvSpPr>
      <xdr:spPr>
        <a:xfrm>
          <a:off x="16357600" y="135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xdr:rowOff>
    </xdr:from>
    <xdr:to>
      <xdr:col>81</xdr:col>
      <xdr:colOff>101600</xdr:colOff>
      <xdr:row>80</xdr:row>
      <xdr:rowOff>116658</xdr:rowOff>
    </xdr:to>
    <xdr:sp macro="" textlink="">
      <xdr:nvSpPr>
        <xdr:cNvPr id="568" name="楕円 567"/>
        <xdr:cNvSpPr/>
      </xdr:nvSpPr>
      <xdr:spPr>
        <a:xfrm>
          <a:off x="15430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42999</xdr:rowOff>
    </xdr:from>
    <xdr:to>
      <xdr:col>85</xdr:col>
      <xdr:colOff>127000</xdr:colOff>
      <xdr:row>80</xdr:row>
      <xdr:rowOff>65858</xdr:rowOff>
    </xdr:to>
    <xdr:cxnSp macro="">
      <xdr:nvCxnSpPr>
        <xdr:cNvPr id="569" name="直線コネクタ 568"/>
        <xdr:cNvCxnSpPr/>
      </xdr:nvCxnSpPr>
      <xdr:spPr>
        <a:xfrm flipV="1">
          <a:off x="15481300" y="1375899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570" name="楕円 569"/>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65858</xdr:rowOff>
    </xdr:from>
    <xdr:to>
      <xdr:col>81</xdr:col>
      <xdr:colOff>50800</xdr:colOff>
      <xdr:row>80</xdr:row>
      <xdr:rowOff>95250</xdr:rowOff>
    </xdr:to>
    <xdr:cxnSp macro="">
      <xdr:nvCxnSpPr>
        <xdr:cNvPr id="571" name="直線コネクタ 570"/>
        <xdr:cNvCxnSpPr/>
      </xdr:nvCxnSpPr>
      <xdr:spPr>
        <a:xfrm flipV="1">
          <a:off x="14592300" y="137818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572"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156771</xdr:rowOff>
    </xdr:from>
    <xdr:ext cx="405111" cy="259045"/>
    <xdr:sp macro="" textlink="">
      <xdr:nvSpPr>
        <xdr:cNvPr id="573" name="n_2aveValue【消防施設】&#10;有形固定資産減価償却率"/>
        <xdr:cNvSpPr txBox="1"/>
      </xdr:nvSpPr>
      <xdr:spPr>
        <a:xfrm>
          <a:off x="14389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133185</xdr:rowOff>
    </xdr:from>
    <xdr:ext cx="405111" cy="259045"/>
    <xdr:sp macro="" textlink="">
      <xdr:nvSpPr>
        <xdr:cNvPr id="574" name="n_1mainValue【消防施設】&#10;有形固定資産減価償却率"/>
        <xdr:cNvSpPr txBox="1"/>
      </xdr:nvSpPr>
      <xdr:spPr>
        <a:xfrm>
          <a:off x="152660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162577</xdr:rowOff>
    </xdr:from>
    <xdr:ext cx="405111" cy="259045"/>
    <xdr:sp macro="" textlink="">
      <xdr:nvSpPr>
        <xdr:cNvPr id="575" name="n_2mainValue【消防施設】&#10;有形固定資産減価償却率"/>
        <xdr:cNvSpPr txBox="1"/>
      </xdr:nvSpPr>
      <xdr:spPr>
        <a:xfrm>
          <a:off x="14389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97" name="直線コネクタ 596"/>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9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99" name="直線コネクタ 59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00"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01" name="直線コネクタ 600"/>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02"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3" name="フローチャート: 判断 60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4" name="フローチャート: 判断 60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05" name="フローチャート: 判断 604"/>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11" name="楕円 610"/>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612" name="【消防施設】&#10;一人当たり面積該当値テキスト"/>
        <xdr:cNvSpPr txBox="1"/>
      </xdr:nvSpPr>
      <xdr:spPr>
        <a:xfrm>
          <a:off x="22199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13" name="楕円 612"/>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63246</xdr:rowOff>
    </xdr:to>
    <xdr:cxnSp macro="">
      <xdr:nvCxnSpPr>
        <xdr:cNvPr id="614" name="直線コネクタ 613"/>
        <xdr:cNvCxnSpPr/>
      </xdr:nvCxnSpPr>
      <xdr:spPr>
        <a:xfrm>
          <a:off x="21323300" y="14604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615" name="楕円 614"/>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616" name="直線コネクタ 615"/>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1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1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619"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620"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6" name="直線コネクタ 645"/>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47"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8" name="直線コネクタ 647"/>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9"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50" name="直線コネクタ 649"/>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51"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52" name="フローチャート: 判断 651"/>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53" name="フローチャート: 判断 652"/>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54" name="フローチャート: 判断 653"/>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115207</xdr:rowOff>
    </xdr:from>
    <xdr:to>
      <xdr:col>85</xdr:col>
      <xdr:colOff>177800</xdr:colOff>
      <xdr:row>104</xdr:row>
      <xdr:rowOff>45357</xdr:rowOff>
    </xdr:to>
    <xdr:sp macro="" textlink="">
      <xdr:nvSpPr>
        <xdr:cNvPr id="660" name="楕円 659"/>
        <xdr:cNvSpPr/>
      </xdr:nvSpPr>
      <xdr:spPr>
        <a:xfrm>
          <a:off x="16268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138084</xdr:rowOff>
    </xdr:from>
    <xdr:ext cx="405111" cy="259045"/>
    <xdr:sp macro="" textlink="">
      <xdr:nvSpPr>
        <xdr:cNvPr id="661" name="【庁舎】&#10;有形固定資産減価償却率該当値テキスト"/>
        <xdr:cNvSpPr txBox="1"/>
      </xdr:nvSpPr>
      <xdr:spPr>
        <a:xfrm>
          <a:off x="163576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159294</xdr:rowOff>
    </xdr:from>
    <xdr:to>
      <xdr:col>81</xdr:col>
      <xdr:colOff>101600</xdr:colOff>
      <xdr:row>104</xdr:row>
      <xdr:rowOff>89444</xdr:rowOff>
    </xdr:to>
    <xdr:sp macro="" textlink="">
      <xdr:nvSpPr>
        <xdr:cNvPr id="662" name="楕円 661"/>
        <xdr:cNvSpPr/>
      </xdr:nvSpPr>
      <xdr:spPr>
        <a:xfrm>
          <a:off x="15430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104</xdr:row>
      <xdr:rowOff>38644</xdr:rowOff>
    </xdr:to>
    <xdr:cxnSp macro="">
      <xdr:nvCxnSpPr>
        <xdr:cNvPr id="663" name="直線コネクタ 662"/>
        <xdr:cNvCxnSpPr/>
      </xdr:nvCxnSpPr>
      <xdr:spPr>
        <a:xfrm flipV="1">
          <a:off x="15481300" y="178253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664" name="楕円 663"/>
        <xdr:cNvSpPr/>
      </xdr:nvSpPr>
      <xdr:spPr>
        <a:xfrm>
          <a:off x="14541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38644</xdr:rowOff>
    </xdr:from>
    <xdr:to>
      <xdr:col>81</xdr:col>
      <xdr:colOff>50800</xdr:colOff>
      <xdr:row>104</xdr:row>
      <xdr:rowOff>84364</xdr:rowOff>
    </xdr:to>
    <xdr:cxnSp macro="">
      <xdr:nvCxnSpPr>
        <xdr:cNvPr id="665" name="直線コネクタ 664"/>
        <xdr:cNvCxnSpPr/>
      </xdr:nvCxnSpPr>
      <xdr:spPr>
        <a:xfrm flipV="1">
          <a:off x="14592300" y="17869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666"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67"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80571</xdr:rowOff>
    </xdr:from>
    <xdr:ext cx="405111" cy="259045"/>
    <xdr:sp macro="" textlink="">
      <xdr:nvSpPr>
        <xdr:cNvPr id="668" name="n_1mainValue【庁舎】&#10;有形固定資産減価償却率"/>
        <xdr:cNvSpPr txBox="1"/>
      </xdr:nvSpPr>
      <xdr:spPr>
        <a:xfrm>
          <a:off x="152660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126291</xdr:rowOff>
    </xdr:from>
    <xdr:ext cx="405111" cy="259045"/>
    <xdr:sp macro="" textlink="">
      <xdr:nvSpPr>
        <xdr:cNvPr id="669" name="n_2mainValue【庁舎】&#10;有形固定資産減価償却率"/>
        <xdr:cNvSpPr txBox="1"/>
      </xdr:nvSpPr>
      <xdr:spPr>
        <a:xfrm>
          <a:off x="14389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0" name="テキスト ボックス 6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81" name="直線コネクタ 6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2" name="テキスト ボックス 6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3" name="直線コネクタ 6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4" name="テキスト ボックス 6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7" name="直線コネクタ 6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8" name="テキスト ボックス 6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9" name="直線コネクタ 6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0" name="テキスト ボックス 6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94" name="直線コネクタ 69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9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96" name="直線コネクタ 69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9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98" name="直線コネクタ 69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99"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00" name="フローチャート: 判断 69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01" name="フローチャート: 判断 70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02" name="フローチャート: 判断 701"/>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708" name="楕円 707"/>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97807</xdr:rowOff>
    </xdr:from>
    <xdr:ext cx="469744" cy="259045"/>
    <xdr:sp macro="" textlink="">
      <xdr:nvSpPr>
        <xdr:cNvPr id="709" name="【庁舎】&#10;一人当たり面積該当値テキスト"/>
        <xdr:cNvSpPr txBox="1"/>
      </xdr:nvSpPr>
      <xdr:spPr>
        <a:xfrm>
          <a:off x="22199600"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710" name="楕円 709"/>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125730</xdr:rowOff>
    </xdr:to>
    <xdr:cxnSp macro="">
      <xdr:nvCxnSpPr>
        <xdr:cNvPr id="711" name="直線コネクタ 710"/>
        <xdr:cNvCxnSpPr/>
      </xdr:nvCxnSpPr>
      <xdr:spPr>
        <a:xfrm>
          <a:off x="21323300" y="182841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712" name="楕円 711"/>
        <xdr:cNvSpPr/>
      </xdr:nvSpPr>
      <xdr:spPr>
        <a:xfrm>
          <a:off x="2038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110489</xdr:rowOff>
    </xdr:to>
    <xdr:cxnSp macro="">
      <xdr:nvCxnSpPr>
        <xdr:cNvPr id="713" name="直線コネクタ 712"/>
        <xdr:cNvCxnSpPr/>
      </xdr:nvCxnSpPr>
      <xdr:spPr>
        <a:xfrm>
          <a:off x="20434300" y="182689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14"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15" name="n_2aveValue【庁舎】&#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6366</xdr:rowOff>
    </xdr:from>
    <xdr:ext cx="469744" cy="259045"/>
    <xdr:sp macro="" textlink="">
      <xdr:nvSpPr>
        <xdr:cNvPr id="716" name="n_1mainValue【庁舎】&#10;一人当たり面積"/>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717" name="n_2mainValue【庁舎】&#10;一人当たり面積"/>
        <xdr:cNvSpPr txBox="1"/>
      </xdr:nvSpPr>
      <xdr:spPr>
        <a:xfrm>
          <a:off x="20199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本表における公共施設で、有形固定資産減価償却率が類似団体平均値を上回っているのは、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り、特に高くなっているのは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特に保健センターは、検診等で活用されているものの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複数の施設で老朽化が進行している。また、消防団の器具庫についても約半数が建築後２０年を経過しており、建物・設備ともに老朽化が進行している。保健センターについては、施設の老朽化状況を踏まえ、</a:t>
          </a:r>
          <a:r>
            <a:rPr kumimoji="1" lang="ja-JP" altLang="en-US" sz="1100">
              <a:solidFill>
                <a:schemeClr val="dk1"/>
              </a:solidFill>
              <a:effectLst/>
              <a:latin typeface="+mn-lt"/>
              <a:ea typeface="+mn-ea"/>
              <a:cs typeface="+mn-cs"/>
            </a:rPr>
            <a:t>関係部署間で調整し、早期に施設のあり方を検討したうえで、</a:t>
          </a:r>
          <a:r>
            <a:rPr kumimoji="1" lang="ja-JP" altLang="ja-JP" sz="1100">
              <a:solidFill>
                <a:schemeClr val="dk1"/>
              </a:solidFill>
              <a:effectLst/>
              <a:latin typeface="+mn-lt"/>
              <a:ea typeface="+mn-ea"/>
              <a:cs typeface="+mn-cs"/>
            </a:rPr>
            <a:t>計画的に修繕・改修を行い、施設の長期利用を図</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消防団の器具庫については、災害時における重要な施設であることから、適正な維持管理に努め、計画的な修繕・改修に取り組んでいく。</a:t>
          </a:r>
          <a:r>
            <a:rPr kumimoji="1" lang="ja-JP" altLang="en-US" sz="1100">
              <a:solidFill>
                <a:schemeClr val="dk1"/>
              </a:solidFill>
              <a:effectLst/>
              <a:latin typeface="+mn-lt"/>
              <a:ea typeface="+mn-ea"/>
              <a:cs typeface="+mn-cs"/>
            </a:rPr>
            <a:t>庁舎については、市舎所は、市の拠点となる施設であるため、計画的な修繕・改修により、施設の長期利用を図り、適切な維持管理に努め、建替え時には、立地場所等を含めた検討を行う。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財政力指数は、平成２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年度において算定上の分母である基準財政需要額が</a:t>
          </a:r>
          <a:r>
            <a:rPr lang="ja-JP" altLang="en-US" sz="1100">
              <a:solidFill>
                <a:schemeClr val="dk1"/>
              </a:solidFill>
              <a:effectLst/>
              <a:latin typeface="+mn-lt"/>
              <a:ea typeface="+mn-ea"/>
              <a:cs typeface="+mn-cs"/>
            </a:rPr>
            <a:t>１０，５２１</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減額、</a:t>
          </a:r>
          <a:r>
            <a:rPr lang="ja-JP" altLang="ja-JP" sz="1100">
              <a:solidFill>
                <a:schemeClr val="dk1"/>
              </a:solidFill>
              <a:effectLst/>
              <a:latin typeface="+mn-lt"/>
              <a:ea typeface="+mn-ea"/>
              <a:cs typeface="+mn-cs"/>
            </a:rPr>
            <a:t>分子である基準財政収入額</a:t>
          </a:r>
          <a:r>
            <a:rPr lang="ja-JP" altLang="en-US" sz="1100">
              <a:solidFill>
                <a:schemeClr val="dk1"/>
              </a:solidFill>
              <a:effectLst/>
              <a:latin typeface="+mn-lt"/>
              <a:ea typeface="+mn-ea"/>
              <a:cs typeface="+mn-cs"/>
            </a:rPr>
            <a:t>も５０，０７１</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減額となり、</a:t>
          </a:r>
          <a:r>
            <a:rPr lang="ja-JP" altLang="ja-JP" sz="1100">
              <a:solidFill>
                <a:schemeClr val="dk1"/>
              </a:solidFill>
              <a:effectLst/>
              <a:latin typeface="+mn-lt"/>
              <a:ea typeface="+mn-ea"/>
              <a:cs typeface="+mn-cs"/>
            </a:rPr>
            <a:t>３カ年平均</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と同指数となった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今後も、第５次行政改革実施計画に基づき、職員数の適正化による人件費の削減及び組織の合理化を更に推進しつつ、公債費の抑制を図るなど、歳出全般の見直しを行うとともに、併せて市税徴収強化を中心に財政基盤の安定に努め、自主・自立可能な財政運営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87842</xdr:rowOff>
    </xdr:to>
    <xdr:cxnSp macro="">
      <xdr:nvCxnSpPr>
        <xdr:cNvPr id="69" name="直線コネクタ 68"/>
        <xdr:cNvCxnSpPr/>
      </xdr:nvCxnSpPr>
      <xdr:spPr>
        <a:xfrm>
          <a:off x="4114800" y="6602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87842</xdr:rowOff>
    </xdr:from>
    <xdr:to>
      <xdr:col>19</xdr:col>
      <xdr:colOff>133350</xdr:colOff>
      <xdr:row>38</xdr:row>
      <xdr:rowOff>128058</xdr:rowOff>
    </xdr:to>
    <xdr:cxnSp macro="">
      <xdr:nvCxnSpPr>
        <xdr:cNvPr id="72" name="直線コネクタ 71"/>
        <xdr:cNvCxnSpPr/>
      </xdr:nvCxnSpPr>
      <xdr:spPr>
        <a:xfrm flipV="1">
          <a:off x="3225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148167</xdr:rowOff>
    </xdr:to>
    <xdr:cxnSp macro="">
      <xdr:nvCxnSpPr>
        <xdr:cNvPr id="75" name="直線コネクタ 74"/>
        <xdr:cNvCxnSpPr/>
      </xdr:nvCxnSpPr>
      <xdr:spPr>
        <a:xfrm flipV="1">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39</xdr:row>
      <xdr:rowOff>16933</xdr:rowOff>
    </xdr:to>
    <xdr:cxnSp macro="">
      <xdr:nvCxnSpPr>
        <xdr:cNvPr id="78" name="直線コネクタ 77"/>
        <xdr:cNvCxnSpPr/>
      </xdr:nvCxnSpPr>
      <xdr:spPr>
        <a:xfrm flipV="1">
          <a:off x="1447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37042</xdr:rowOff>
    </xdr:from>
    <xdr:to>
      <xdr:col>19</xdr:col>
      <xdr:colOff>184150</xdr:colOff>
      <xdr:row>38</xdr:row>
      <xdr:rowOff>138642</xdr:rowOff>
    </xdr:to>
    <xdr:sp macro="" textlink="">
      <xdr:nvSpPr>
        <xdr:cNvPr id="90" name="楕円 89"/>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148819</xdr:rowOff>
    </xdr:from>
    <xdr:ext cx="736600" cy="259045"/>
    <xdr:sp macro="" textlink="">
      <xdr:nvSpPr>
        <xdr:cNvPr id="91" name="テキスト ボックス 90"/>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経常収支比率が類似団体を下回っているのは、算定上の分子である経常経費へ充当した一般財源が</a:t>
          </a:r>
          <a:r>
            <a:rPr kumimoji="1" lang="ja-JP" altLang="en-US" sz="1050">
              <a:solidFill>
                <a:schemeClr val="dk1"/>
              </a:solidFill>
              <a:effectLst/>
              <a:latin typeface="+mn-lt"/>
              <a:ea typeface="+mn-ea"/>
              <a:cs typeface="+mn-cs"/>
            </a:rPr>
            <a:t>７５５，４１７千円増加したが、分母に当たる市税等の増加が大きかったことにより</a:t>
          </a:r>
          <a:r>
            <a:rPr kumimoji="1" lang="ja-JP" altLang="ja-JP" sz="1050">
              <a:solidFill>
                <a:schemeClr val="dk1"/>
              </a:solidFill>
              <a:effectLst/>
              <a:latin typeface="+mn-lt"/>
              <a:ea typeface="+mn-ea"/>
              <a:cs typeface="+mn-cs"/>
            </a:rPr>
            <a:t>経常一般財源</a:t>
          </a:r>
          <a:r>
            <a:rPr kumimoji="1" lang="ja-JP" altLang="en-US" sz="1050">
              <a:solidFill>
                <a:schemeClr val="dk1"/>
              </a:solidFill>
              <a:effectLst/>
              <a:latin typeface="+mn-lt"/>
              <a:ea typeface="+mn-ea"/>
              <a:cs typeface="+mn-cs"/>
            </a:rPr>
            <a:t>も全体で１，４２４，１８０千円増加（臨時財政対策債△２３０，０００千円を含む。）し</a:t>
          </a:r>
          <a:r>
            <a:rPr kumimoji="1" lang="ja-JP" altLang="ja-JP" sz="1050">
              <a:solidFill>
                <a:schemeClr val="dk1"/>
              </a:solidFill>
              <a:effectLst/>
              <a:latin typeface="+mn-lt"/>
              <a:ea typeface="+mn-ea"/>
              <a:cs typeface="+mn-cs"/>
            </a:rPr>
            <a:t>た</a:t>
          </a:r>
          <a:r>
            <a:rPr kumimoji="1" lang="ja-JP" altLang="en-US" sz="1050">
              <a:solidFill>
                <a:schemeClr val="dk1"/>
              </a:solidFill>
              <a:effectLst/>
              <a:latin typeface="+mn-lt"/>
              <a:ea typeface="+mn-ea"/>
              <a:cs typeface="+mn-cs"/>
            </a:rPr>
            <a:t>ことにより、１</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９ポイント</a:t>
          </a:r>
          <a:r>
            <a:rPr kumimoji="1" lang="ja-JP" altLang="ja-JP" sz="1050">
              <a:solidFill>
                <a:schemeClr val="dk1"/>
              </a:solidFill>
              <a:effectLst/>
              <a:latin typeface="+mn-lt"/>
              <a:ea typeface="+mn-ea"/>
              <a:cs typeface="+mn-cs"/>
            </a:rPr>
            <a:t>下がっている。</a:t>
          </a:r>
          <a:endParaRPr lang="ja-JP" altLang="ja-JP" sz="1050">
            <a:effectLst/>
          </a:endParaRPr>
        </a:p>
        <a:p>
          <a:r>
            <a:rPr kumimoji="1" lang="ja-JP" altLang="ja-JP" sz="1050">
              <a:solidFill>
                <a:schemeClr val="dk1"/>
              </a:solidFill>
              <a:effectLst/>
              <a:latin typeface="+mn-lt"/>
              <a:ea typeface="+mn-ea"/>
              <a:cs typeface="+mn-cs"/>
            </a:rPr>
            <a:t>今後も、印西市財政計画（平成２８～３２年度）に基づき、９０％以下を維持するため、民間委託・指定管理者制度の活用、事務事業の見直しなど、</a:t>
          </a:r>
          <a:r>
            <a:rPr kumimoji="1" lang="ja-JP" altLang="ja-JP" sz="1050" b="0" i="0" baseline="0">
              <a:solidFill>
                <a:schemeClr val="dk1"/>
              </a:solidFill>
              <a:effectLst/>
              <a:latin typeface="+mn-lt"/>
              <a:ea typeface="+mn-ea"/>
              <a:cs typeface="+mn-cs"/>
            </a:rPr>
            <a:t>第５次行政改革実施計画</a:t>
          </a:r>
          <a:r>
            <a:rPr kumimoji="1" lang="ja-JP" altLang="ja-JP" sz="1050">
              <a:solidFill>
                <a:schemeClr val="dk1"/>
              </a:solidFill>
              <a:effectLst/>
              <a:latin typeface="+mn-lt"/>
              <a:ea typeface="+mn-ea"/>
              <a:cs typeface="+mn-cs"/>
            </a:rPr>
            <a:t>（平成２８～３２年度）</a:t>
          </a:r>
          <a:r>
            <a:rPr kumimoji="1" lang="ja-JP" altLang="ja-JP" sz="1050" b="0" i="0" baseline="0">
              <a:solidFill>
                <a:schemeClr val="dk1"/>
              </a:solidFill>
              <a:effectLst/>
              <a:latin typeface="+mn-lt"/>
              <a:ea typeface="+mn-ea"/>
              <a:cs typeface="+mn-cs"/>
            </a:rPr>
            <a:t>の推進により、</a:t>
          </a:r>
          <a:r>
            <a:rPr kumimoji="1" lang="ja-JP" altLang="ja-JP" sz="1050">
              <a:solidFill>
                <a:schemeClr val="dk1"/>
              </a:solidFill>
              <a:effectLst/>
              <a:latin typeface="+mn-lt"/>
              <a:ea typeface="+mn-ea"/>
              <a:cs typeface="+mn-cs"/>
            </a:rPr>
            <a:t>経常経費の削減に努めていく。</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94827</xdr:rowOff>
    </xdr:from>
    <xdr:to>
      <xdr:col>23</xdr:col>
      <xdr:colOff>133350</xdr:colOff>
      <xdr:row>58</xdr:row>
      <xdr:rowOff>171238</xdr:rowOff>
    </xdr:to>
    <xdr:cxnSp macro="">
      <xdr:nvCxnSpPr>
        <xdr:cNvPr id="132" name="直線コネクタ 131"/>
        <xdr:cNvCxnSpPr/>
      </xdr:nvCxnSpPr>
      <xdr:spPr>
        <a:xfrm flipV="1">
          <a:off x="4114800" y="10038927"/>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171238</xdr:rowOff>
    </xdr:from>
    <xdr:to>
      <xdr:col>19</xdr:col>
      <xdr:colOff>133350</xdr:colOff>
      <xdr:row>59</xdr:row>
      <xdr:rowOff>23919</xdr:rowOff>
    </xdr:to>
    <xdr:cxnSp macro="">
      <xdr:nvCxnSpPr>
        <xdr:cNvPr id="135" name="直線コネクタ 134"/>
        <xdr:cNvCxnSpPr/>
      </xdr:nvCxnSpPr>
      <xdr:spPr>
        <a:xfrm flipV="1">
          <a:off x="3225800" y="101153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23919</xdr:rowOff>
    </xdr:from>
    <xdr:to>
      <xdr:col>15</xdr:col>
      <xdr:colOff>82550</xdr:colOff>
      <xdr:row>59</xdr:row>
      <xdr:rowOff>120438</xdr:rowOff>
    </xdr:to>
    <xdr:cxnSp macro="">
      <xdr:nvCxnSpPr>
        <xdr:cNvPr id="138" name="直線コネクタ 137"/>
        <xdr:cNvCxnSpPr/>
      </xdr:nvCxnSpPr>
      <xdr:spPr>
        <a:xfrm flipV="1">
          <a:off x="2336800" y="1013946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89129</xdr:rowOff>
    </xdr:from>
    <xdr:ext cx="762000" cy="259045"/>
    <xdr:sp macro="" textlink="">
      <xdr:nvSpPr>
        <xdr:cNvPr id="140" name="テキスト ボックス 139"/>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120438</xdr:rowOff>
    </xdr:from>
    <xdr:to>
      <xdr:col>11</xdr:col>
      <xdr:colOff>31750</xdr:colOff>
      <xdr:row>60</xdr:row>
      <xdr:rowOff>29421</xdr:rowOff>
    </xdr:to>
    <xdr:cxnSp macro="">
      <xdr:nvCxnSpPr>
        <xdr:cNvPr id="141" name="直線コネクタ 140"/>
        <xdr:cNvCxnSpPr/>
      </xdr:nvCxnSpPr>
      <xdr:spPr>
        <a:xfrm flipV="1">
          <a:off x="1447800" y="1023598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44027</xdr:rowOff>
    </xdr:from>
    <xdr:to>
      <xdr:col>23</xdr:col>
      <xdr:colOff>184150</xdr:colOff>
      <xdr:row>58</xdr:row>
      <xdr:rowOff>145627</xdr:rowOff>
    </xdr:to>
    <xdr:sp macro="" textlink="">
      <xdr:nvSpPr>
        <xdr:cNvPr id="151" name="楕円 150"/>
        <xdr:cNvSpPr/>
      </xdr:nvSpPr>
      <xdr:spPr>
        <a:xfrm>
          <a:off x="49022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136754</xdr:rowOff>
    </xdr:from>
    <xdr:ext cx="762000" cy="259045"/>
    <xdr:sp macro="" textlink="">
      <xdr:nvSpPr>
        <xdr:cNvPr id="152" name="財政構造の弾力性該当値テキスト"/>
        <xdr:cNvSpPr txBox="1"/>
      </xdr:nvSpPr>
      <xdr:spPr>
        <a:xfrm>
          <a:off x="5041900" y="990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120438</xdr:rowOff>
    </xdr:from>
    <xdr:to>
      <xdr:col>19</xdr:col>
      <xdr:colOff>184150</xdr:colOff>
      <xdr:row>59</xdr:row>
      <xdr:rowOff>50588</xdr:rowOff>
    </xdr:to>
    <xdr:sp macro="" textlink="">
      <xdr:nvSpPr>
        <xdr:cNvPr id="153" name="楕円 152"/>
        <xdr:cNvSpPr/>
      </xdr:nvSpPr>
      <xdr:spPr>
        <a:xfrm>
          <a:off x="4064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60765</xdr:rowOff>
    </xdr:from>
    <xdr:ext cx="736600" cy="259045"/>
    <xdr:sp macro="" textlink="">
      <xdr:nvSpPr>
        <xdr:cNvPr id="154" name="テキスト ボックス 153"/>
        <xdr:cNvSpPr txBox="1"/>
      </xdr:nvSpPr>
      <xdr:spPr>
        <a:xfrm>
          <a:off x="3733800" y="983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144569</xdr:rowOff>
    </xdr:from>
    <xdr:to>
      <xdr:col>15</xdr:col>
      <xdr:colOff>133350</xdr:colOff>
      <xdr:row>59</xdr:row>
      <xdr:rowOff>74719</xdr:rowOff>
    </xdr:to>
    <xdr:sp macro="" textlink="">
      <xdr:nvSpPr>
        <xdr:cNvPr id="155" name="楕円 154"/>
        <xdr:cNvSpPr/>
      </xdr:nvSpPr>
      <xdr:spPr>
        <a:xfrm>
          <a:off x="3175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84896</xdr:rowOff>
    </xdr:from>
    <xdr:ext cx="762000" cy="259045"/>
    <xdr:sp macro="" textlink="">
      <xdr:nvSpPr>
        <xdr:cNvPr id="156" name="テキスト ボックス 155"/>
        <xdr:cNvSpPr txBox="1"/>
      </xdr:nvSpPr>
      <xdr:spPr>
        <a:xfrm>
          <a:off x="2844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69638</xdr:rowOff>
    </xdr:from>
    <xdr:to>
      <xdr:col>11</xdr:col>
      <xdr:colOff>82550</xdr:colOff>
      <xdr:row>59</xdr:row>
      <xdr:rowOff>171238</xdr:rowOff>
    </xdr:to>
    <xdr:sp macro="" textlink="">
      <xdr:nvSpPr>
        <xdr:cNvPr id="157" name="楕円 156"/>
        <xdr:cNvSpPr/>
      </xdr:nvSpPr>
      <xdr:spPr>
        <a:xfrm>
          <a:off x="2286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9965</xdr:rowOff>
    </xdr:from>
    <xdr:ext cx="762000" cy="259045"/>
    <xdr:sp macro="" textlink="">
      <xdr:nvSpPr>
        <xdr:cNvPr id="158" name="テキスト ボックス 157"/>
        <xdr:cNvSpPr txBox="1"/>
      </xdr:nvSpPr>
      <xdr:spPr>
        <a:xfrm>
          <a:off x="1955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150071</xdr:rowOff>
    </xdr:from>
    <xdr:to>
      <xdr:col>7</xdr:col>
      <xdr:colOff>31750</xdr:colOff>
      <xdr:row>60</xdr:row>
      <xdr:rowOff>80221</xdr:rowOff>
    </xdr:to>
    <xdr:sp macro="" textlink="">
      <xdr:nvSpPr>
        <xdr:cNvPr id="159" name="楕円 158"/>
        <xdr:cNvSpPr/>
      </xdr:nvSpPr>
      <xdr:spPr>
        <a:xfrm>
          <a:off x="1397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90398</xdr:rowOff>
    </xdr:from>
    <xdr:ext cx="762000" cy="259045"/>
    <xdr:sp macro="" textlink="">
      <xdr:nvSpPr>
        <xdr:cNvPr id="160" name="テキスト ボックス 159"/>
        <xdr:cNvSpPr txBox="1"/>
      </xdr:nvSpPr>
      <xdr:spPr>
        <a:xfrm>
          <a:off x="1066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人件費、物件費及び維持補修費の合計額の人口１人当たりの金額が類似団体平均を上回っているのは、主に人件費が要因となっている。これは、職員の年齢構成上、高齢層の職の割合が高いためである。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印西市定員管理計画（平成２７～３２年度）に基づき、適正な定員管理を行い人件費を抑制するとともに、千葉ニュータウン事業関連の公共施設老朽化に伴い、維持補修費の増大が見込まれるため、歳出事業の精査・削減に取り組んで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97270</xdr:rowOff>
    </xdr:from>
    <xdr:to>
      <xdr:col>23</xdr:col>
      <xdr:colOff>133350</xdr:colOff>
      <xdr:row>84</xdr:row>
      <xdr:rowOff>108556</xdr:rowOff>
    </xdr:to>
    <xdr:cxnSp macro="">
      <xdr:nvCxnSpPr>
        <xdr:cNvPr id="195" name="直線コネクタ 194"/>
        <xdr:cNvCxnSpPr/>
      </xdr:nvCxnSpPr>
      <xdr:spPr>
        <a:xfrm>
          <a:off x="4114800" y="14499070"/>
          <a:ext cx="8382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97270</xdr:rowOff>
    </xdr:from>
    <xdr:to>
      <xdr:col>19</xdr:col>
      <xdr:colOff>133350</xdr:colOff>
      <xdr:row>84</xdr:row>
      <xdr:rowOff>115205</xdr:rowOff>
    </xdr:to>
    <xdr:cxnSp macro="">
      <xdr:nvCxnSpPr>
        <xdr:cNvPr id="198" name="直線コネクタ 197"/>
        <xdr:cNvCxnSpPr/>
      </xdr:nvCxnSpPr>
      <xdr:spPr>
        <a:xfrm flipV="1">
          <a:off x="3225800" y="14499070"/>
          <a:ext cx="8890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111747</xdr:rowOff>
    </xdr:from>
    <xdr:to>
      <xdr:col>15</xdr:col>
      <xdr:colOff>82550</xdr:colOff>
      <xdr:row>84</xdr:row>
      <xdr:rowOff>115205</xdr:rowOff>
    </xdr:to>
    <xdr:cxnSp macro="">
      <xdr:nvCxnSpPr>
        <xdr:cNvPr id="201" name="直線コネクタ 200"/>
        <xdr:cNvCxnSpPr/>
      </xdr:nvCxnSpPr>
      <xdr:spPr>
        <a:xfrm>
          <a:off x="2336800" y="14513547"/>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145242</xdr:rowOff>
    </xdr:from>
    <xdr:to>
      <xdr:col>15</xdr:col>
      <xdr:colOff>133350</xdr:colOff>
      <xdr:row>87</xdr:row>
      <xdr:rowOff>75392</xdr:rowOff>
    </xdr:to>
    <xdr:sp macro="" textlink="">
      <xdr:nvSpPr>
        <xdr:cNvPr id="202" name="フローチャート: 判断 201"/>
        <xdr:cNvSpPr/>
      </xdr:nvSpPr>
      <xdr:spPr>
        <a:xfrm>
          <a:off x="3175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60169</xdr:rowOff>
    </xdr:from>
    <xdr:ext cx="762000" cy="259045"/>
    <xdr:sp macro="" textlink="">
      <xdr:nvSpPr>
        <xdr:cNvPr id="203" name="テキスト ボックス 202"/>
        <xdr:cNvSpPr txBox="1"/>
      </xdr:nvSpPr>
      <xdr:spPr>
        <a:xfrm>
          <a:off x="2844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49667</xdr:rowOff>
    </xdr:from>
    <xdr:to>
      <xdr:col>11</xdr:col>
      <xdr:colOff>31750</xdr:colOff>
      <xdr:row>84</xdr:row>
      <xdr:rowOff>111747</xdr:rowOff>
    </xdr:to>
    <xdr:cxnSp macro="">
      <xdr:nvCxnSpPr>
        <xdr:cNvPr id="204" name="直線コネクタ 203"/>
        <xdr:cNvCxnSpPr/>
      </xdr:nvCxnSpPr>
      <xdr:spPr>
        <a:xfrm>
          <a:off x="1447800" y="14451467"/>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57756</xdr:rowOff>
    </xdr:from>
    <xdr:to>
      <xdr:col>23</xdr:col>
      <xdr:colOff>184150</xdr:colOff>
      <xdr:row>84</xdr:row>
      <xdr:rowOff>159356</xdr:rowOff>
    </xdr:to>
    <xdr:sp macro="" textlink="">
      <xdr:nvSpPr>
        <xdr:cNvPr id="214" name="楕円 213"/>
        <xdr:cNvSpPr/>
      </xdr:nvSpPr>
      <xdr:spPr>
        <a:xfrm>
          <a:off x="4902200" y="144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29833</xdr:rowOff>
    </xdr:from>
    <xdr:ext cx="762000" cy="259045"/>
    <xdr:sp macro="" textlink="">
      <xdr:nvSpPr>
        <xdr:cNvPr id="215" name="人件費・物件費等の状況該当値テキスト"/>
        <xdr:cNvSpPr txBox="1"/>
      </xdr:nvSpPr>
      <xdr:spPr>
        <a:xfrm>
          <a:off x="5041900" y="1443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46470</xdr:rowOff>
    </xdr:from>
    <xdr:to>
      <xdr:col>19</xdr:col>
      <xdr:colOff>184150</xdr:colOff>
      <xdr:row>84</xdr:row>
      <xdr:rowOff>148070</xdr:rowOff>
    </xdr:to>
    <xdr:sp macro="" textlink="">
      <xdr:nvSpPr>
        <xdr:cNvPr id="216" name="楕円 215"/>
        <xdr:cNvSpPr/>
      </xdr:nvSpPr>
      <xdr:spPr>
        <a:xfrm>
          <a:off x="4064000" y="144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132847</xdr:rowOff>
    </xdr:from>
    <xdr:ext cx="736600" cy="259045"/>
    <xdr:sp macro="" textlink="">
      <xdr:nvSpPr>
        <xdr:cNvPr id="217" name="テキスト ボックス 216"/>
        <xdr:cNvSpPr txBox="1"/>
      </xdr:nvSpPr>
      <xdr:spPr>
        <a:xfrm>
          <a:off x="3733800" y="1453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64405</xdr:rowOff>
    </xdr:from>
    <xdr:to>
      <xdr:col>15</xdr:col>
      <xdr:colOff>133350</xdr:colOff>
      <xdr:row>84</xdr:row>
      <xdr:rowOff>166005</xdr:rowOff>
    </xdr:to>
    <xdr:sp macro="" textlink="">
      <xdr:nvSpPr>
        <xdr:cNvPr id="218" name="楕円 217"/>
        <xdr:cNvSpPr/>
      </xdr:nvSpPr>
      <xdr:spPr>
        <a:xfrm>
          <a:off x="3175000" y="14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4732</xdr:rowOff>
    </xdr:from>
    <xdr:ext cx="762000" cy="259045"/>
    <xdr:sp macro="" textlink="">
      <xdr:nvSpPr>
        <xdr:cNvPr id="219" name="テキスト ボックス 218"/>
        <xdr:cNvSpPr txBox="1"/>
      </xdr:nvSpPr>
      <xdr:spPr>
        <a:xfrm>
          <a:off x="2844800" y="1423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60947</xdr:rowOff>
    </xdr:from>
    <xdr:to>
      <xdr:col>11</xdr:col>
      <xdr:colOff>82550</xdr:colOff>
      <xdr:row>84</xdr:row>
      <xdr:rowOff>162547</xdr:rowOff>
    </xdr:to>
    <xdr:sp macro="" textlink="">
      <xdr:nvSpPr>
        <xdr:cNvPr id="220" name="楕円 219"/>
        <xdr:cNvSpPr/>
      </xdr:nvSpPr>
      <xdr:spPr>
        <a:xfrm>
          <a:off x="2286000" y="14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1274</xdr:rowOff>
    </xdr:from>
    <xdr:ext cx="762000" cy="259045"/>
    <xdr:sp macro="" textlink="">
      <xdr:nvSpPr>
        <xdr:cNvPr id="221" name="テキスト ボックス 220"/>
        <xdr:cNvSpPr txBox="1"/>
      </xdr:nvSpPr>
      <xdr:spPr>
        <a:xfrm>
          <a:off x="1955800" y="1423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170317</xdr:rowOff>
    </xdr:from>
    <xdr:to>
      <xdr:col>7</xdr:col>
      <xdr:colOff>31750</xdr:colOff>
      <xdr:row>84</xdr:row>
      <xdr:rowOff>100467</xdr:rowOff>
    </xdr:to>
    <xdr:sp macro="" textlink="">
      <xdr:nvSpPr>
        <xdr:cNvPr id="222" name="楕円 221"/>
        <xdr:cNvSpPr/>
      </xdr:nvSpPr>
      <xdr:spPr>
        <a:xfrm>
          <a:off x="1397000" y="144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110644</xdr:rowOff>
    </xdr:from>
    <xdr:ext cx="762000" cy="259045"/>
    <xdr:sp macro="" textlink="">
      <xdr:nvSpPr>
        <xdr:cNvPr id="223" name="テキスト ボックス 222"/>
        <xdr:cNvSpPr txBox="1"/>
      </xdr:nvSpPr>
      <xdr:spPr>
        <a:xfrm>
          <a:off x="1066800" y="141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ラスパイレス指数については、職員の年齢構成上、高齢層の職の割合が高いため、数値を押し上げている状況である。高齢層の職の割合を</a:t>
          </a:r>
          <a:r>
            <a:rPr kumimoji="1" lang="ja-JP" altLang="en-US" sz="1100" b="0" i="0" baseline="0">
              <a:solidFill>
                <a:schemeClr val="dk1"/>
              </a:solidFill>
              <a:effectLst/>
              <a:latin typeface="+mn-lt"/>
              <a:ea typeface="+mn-ea"/>
              <a:cs typeface="+mn-cs"/>
            </a:rPr>
            <a:t>抑制するため、</a:t>
          </a:r>
          <a:r>
            <a:rPr kumimoji="1" lang="ja-JP" altLang="ja-JP" sz="1100" b="0" i="0" baseline="0">
              <a:solidFill>
                <a:schemeClr val="dk1"/>
              </a:solidFill>
              <a:effectLst/>
              <a:latin typeface="+mn-lt"/>
              <a:ea typeface="+mn-ea"/>
              <a:cs typeface="+mn-cs"/>
            </a:rPr>
            <a:t>平成３０年度</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職制の見直しを</a:t>
          </a:r>
          <a:r>
            <a:rPr kumimoji="1" lang="ja-JP" altLang="en-US" sz="1100" b="0" i="0" baseline="0">
              <a:solidFill>
                <a:schemeClr val="dk1"/>
              </a:solidFill>
              <a:effectLst/>
              <a:latin typeface="+mn-lt"/>
              <a:ea typeface="+mn-ea"/>
              <a:cs typeface="+mn-cs"/>
            </a:rPr>
            <a:t>行った。</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印西市定員管理計画（平成２７～３２年度）に基づ</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定員管理</a:t>
          </a:r>
          <a:r>
            <a:rPr kumimoji="1" lang="ja-JP" altLang="en-US" sz="1100" b="0" i="0" baseline="0">
              <a:solidFill>
                <a:schemeClr val="dk1"/>
              </a:solidFill>
              <a:effectLst/>
              <a:latin typeface="+mn-lt"/>
              <a:ea typeface="+mn-ea"/>
              <a:cs typeface="+mn-cs"/>
            </a:rPr>
            <a:t>並びに民間の給与水準及び国、他団体の状況を踏まえた給与水準の適正化を図っていく。</a:t>
          </a:r>
        </a:p>
        <a:p>
          <a:pPr eaLnBrk="1" fontAlgn="auto" latinLnBrk="0" hangingPunct="1"/>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70757</xdr:rowOff>
    </xdr:from>
    <xdr:to>
      <xdr:col>81</xdr:col>
      <xdr:colOff>44450</xdr:colOff>
      <xdr:row>90</xdr:row>
      <xdr:rowOff>70757</xdr:rowOff>
    </xdr:to>
    <xdr:cxnSp macro="">
      <xdr:nvCxnSpPr>
        <xdr:cNvPr id="259" name="直線コネクタ 258"/>
        <xdr:cNvCxnSpPr/>
      </xdr:nvCxnSpPr>
      <xdr:spPr>
        <a:xfrm>
          <a:off x="16179800" y="15501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19050</xdr:rowOff>
    </xdr:from>
    <xdr:to>
      <xdr:col>77</xdr:col>
      <xdr:colOff>44450</xdr:colOff>
      <xdr:row>90</xdr:row>
      <xdr:rowOff>70757</xdr:rowOff>
    </xdr:to>
    <xdr:cxnSp macro="">
      <xdr:nvCxnSpPr>
        <xdr:cNvPr id="262" name="直線コネクタ 261"/>
        <xdr:cNvCxnSpPr/>
      </xdr:nvCxnSpPr>
      <xdr:spPr>
        <a:xfrm>
          <a:off x="15290800" y="154495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90</xdr:row>
      <xdr:rowOff>19050</xdr:rowOff>
    </xdr:to>
    <xdr:cxnSp macro="">
      <xdr:nvCxnSpPr>
        <xdr:cNvPr id="265" name="直線コネクタ 264"/>
        <xdr:cNvCxnSpPr/>
      </xdr:nvCxnSpPr>
      <xdr:spPr>
        <a:xfrm>
          <a:off x="14401800" y="153633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33564</xdr:rowOff>
    </xdr:from>
    <xdr:to>
      <xdr:col>73</xdr:col>
      <xdr:colOff>44450</xdr:colOff>
      <xdr:row>86</xdr:row>
      <xdr:rowOff>135164</xdr:rowOff>
    </xdr:to>
    <xdr:sp macro="" textlink="">
      <xdr:nvSpPr>
        <xdr:cNvPr id="266" name="フローチャート: 判断 265"/>
        <xdr:cNvSpPr/>
      </xdr:nvSpPr>
      <xdr:spPr>
        <a:xfrm>
          <a:off x="15240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67" name="テキスト ボックス 266"/>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36286</xdr:rowOff>
    </xdr:to>
    <xdr:cxnSp macro="">
      <xdr:nvCxnSpPr>
        <xdr:cNvPr id="268" name="直線コネクタ 267"/>
        <xdr:cNvCxnSpPr/>
      </xdr:nvCxnSpPr>
      <xdr:spPr>
        <a:xfrm flipV="1">
          <a:off x="13512800" y="153633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90</xdr:row>
      <xdr:rowOff>19957</xdr:rowOff>
    </xdr:from>
    <xdr:to>
      <xdr:col>81</xdr:col>
      <xdr:colOff>95250</xdr:colOff>
      <xdr:row>90</xdr:row>
      <xdr:rowOff>121557</xdr:rowOff>
    </xdr:to>
    <xdr:sp macro="" textlink="">
      <xdr:nvSpPr>
        <xdr:cNvPr id="278" name="楕円 277"/>
        <xdr:cNvSpPr/>
      </xdr:nvSpPr>
      <xdr:spPr>
        <a:xfrm>
          <a:off x="169672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87284</xdr:rowOff>
    </xdr:from>
    <xdr:ext cx="762000" cy="259045"/>
    <xdr:sp macro="" textlink="">
      <xdr:nvSpPr>
        <xdr:cNvPr id="279" name="給与水準   （国との比較）該当値テキスト"/>
        <xdr:cNvSpPr txBox="1"/>
      </xdr:nvSpPr>
      <xdr:spPr>
        <a:xfrm>
          <a:off x="17106900" y="1534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19957</xdr:rowOff>
    </xdr:from>
    <xdr:to>
      <xdr:col>77</xdr:col>
      <xdr:colOff>95250</xdr:colOff>
      <xdr:row>90</xdr:row>
      <xdr:rowOff>121557</xdr:rowOff>
    </xdr:to>
    <xdr:sp macro="" textlink="">
      <xdr:nvSpPr>
        <xdr:cNvPr id="280" name="楕円 279"/>
        <xdr:cNvSpPr/>
      </xdr:nvSpPr>
      <xdr:spPr>
        <a:xfrm>
          <a:off x="16129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106334</xdr:rowOff>
    </xdr:from>
    <xdr:ext cx="736600" cy="259045"/>
    <xdr:sp macro="" textlink="">
      <xdr:nvSpPr>
        <xdr:cNvPr id="281" name="テキスト ボックス 280"/>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82" name="楕円 281"/>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83" name="テキスト ボックス 282"/>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4" name="楕円 283"/>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5" name="テキスト ボックス 28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6" name="楕円 285"/>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7" name="テキスト ボックス 286"/>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人口千人当たり職員数については、類似団体</a:t>
          </a:r>
          <a:r>
            <a:rPr kumimoji="1" lang="ja-JP" altLang="en-US" sz="1100" b="0" i="0" baseline="0">
              <a:solidFill>
                <a:schemeClr val="dk1"/>
              </a:solidFill>
              <a:effectLst/>
              <a:latin typeface="+mn-lt"/>
              <a:ea typeface="+mn-ea"/>
              <a:cs typeface="+mn-cs"/>
            </a:rPr>
            <a:t>と同数ではあるが、</a:t>
          </a:r>
          <a:r>
            <a:rPr kumimoji="1" lang="ja-JP" altLang="ja-JP" sz="1100" b="0" i="0" baseline="0">
              <a:solidFill>
                <a:schemeClr val="dk1"/>
              </a:solidFill>
              <a:effectLst/>
              <a:latin typeface="+mn-lt"/>
              <a:ea typeface="+mn-ea"/>
              <a:cs typeface="+mn-cs"/>
            </a:rPr>
            <a:t>平成２７年度に策定した定員管理計画（平成２７～３２年度）においては、職員総数を平成２７年度の６６０人から、計画最終年度の平成３２年度に６７５人とする目標値を掲げている。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今後予想される人口や行政需要の増加に対応するとともに、現状の職員の年齢構成では、若年層の職員数が少ないことから、これを補充し、将来的な世代間の不均衡による空洞化が生じないようにするもの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61</xdr:row>
      <xdr:rowOff>741</xdr:rowOff>
    </xdr:to>
    <xdr:cxnSp macro="">
      <xdr:nvCxnSpPr>
        <xdr:cNvPr id="322" name="直線コネクタ 321"/>
        <xdr:cNvCxnSpPr/>
      </xdr:nvCxnSpPr>
      <xdr:spPr>
        <a:xfrm flipV="1">
          <a:off x="16179800" y="10433050"/>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741</xdr:rowOff>
    </xdr:from>
    <xdr:to>
      <xdr:col>77</xdr:col>
      <xdr:colOff>44450</xdr:colOff>
      <xdr:row>61</xdr:row>
      <xdr:rowOff>14817</xdr:rowOff>
    </xdr:to>
    <xdr:cxnSp macro="">
      <xdr:nvCxnSpPr>
        <xdr:cNvPr id="325" name="直線コネクタ 324"/>
        <xdr:cNvCxnSpPr/>
      </xdr:nvCxnSpPr>
      <xdr:spPr>
        <a:xfrm flipV="1">
          <a:off x="15290800" y="104591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36936</xdr:rowOff>
    </xdr:to>
    <xdr:cxnSp macro="">
      <xdr:nvCxnSpPr>
        <xdr:cNvPr id="328" name="直線コネクタ 327"/>
        <xdr:cNvCxnSpPr/>
      </xdr:nvCxnSpPr>
      <xdr:spPr>
        <a:xfrm flipV="1">
          <a:off x="14401800" y="1047326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106256</xdr:rowOff>
    </xdr:from>
    <xdr:to>
      <xdr:col>73</xdr:col>
      <xdr:colOff>44450</xdr:colOff>
      <xdr:row>63</xdr:row>
      <xdr:rowOff>36406</xdr:rowOff>
    </xdr:to>
    <xdr:sp macro="" textlink="">
      <xdr:nvSpPr>
        <xdr:cNvPr id="329" name="フローチャート: 判断 328"/>
        <xdr:cNvSpPr/>
      </xdr:nvSpPr>
      <xdr:spPr>
        <a:xfrm>
          <a:off x="15240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30" name="テキスト ボックス 329"/>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36936</xdr:rowOff>
    </xdr:from>
    <xdr:to>
      <xdr:col>68</xdr:col>
      <xdr:colOff>152400</xdr:colOff>
      <xdr:row>61</xdr:row>
      <xdr:rowOff>55033</xdr:rowOff>
    </xdr:to>
    <xdr:cxnSp macro="">
      <xdr:nvCxnSpPr>
        <xdr:cNvPr id="331" name="直線コネクタ 330"/>
        <xdr:cNvCxnSpPr/>
      </xdr:nvCxnSpPr>
      <xdr:spPr>
        <a:xfrm flipV="1">
          <a:off x="13512800" y="1049538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41" name="楕円 340"/>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67327</xdr:rowOff>
    </xdr:from>
    <xdr:ext cx="762000" cy="259045"/>
    <xdr:sp macro="" textlink="">
      <xdr:nvSpPr>
        <xdr:cNvPr id="342" name="定員管理の状況該当値テキスト"/>
        <xdr:cNvSpPr txBox="1"/>
      </xdr:nvSpPr>
      <xdr:spPr>
        <a:xfrm>
          <a:off x="17106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121391</xdr:rowOff>
    </xdr:from>
    <xdr:to>
      <xdr:col>77</xdr:col>
      <xdr:colOff>95250</xdr:colOff>
      <xdr:row>61</xdr:row>
      <xdr:rowOff>51541</xdr:rowOff>
    </xdr:to>
    <xdr:sp macro="" textlink="">
      <xdr:nvSpPr>
        <xdr:cNvPr id="343" name="楕円 342"/>
        <xdr:cNvSpPr/>
      </xdr:nvSpPr>
      <xdr:spPr>
        <a:xfrm>
          <a:off x="16129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36318</xdr:rowOff>
    </xdr:from>
    <xdr:ext cx="736600" cy="259045"/>
    <xdr:sp macro="" textlink="">
      <xdr:nvSpPr>
        <xdr:cNvPr id="344" name="テキスト ボックス 343"/>
        <xdr:cNvSpPr txBox="1"/>
      </xdr:nvSpPr>
      <xdr:spPr>
        <a:xfrm>
          <a:off x="15798800" y="1049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5" name="楕円 344"/>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46" name="テキスト ボックス 345"/>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157586</xdr:rowOff>
    </xdr:from>
    <xdr:to>
      <xdr:col>68</xdr:col>
      <xdr:colOff>203200</xdr:colOff>
      <xdr:row>61</xdr:row>
      <xdr:rowOff>87736</xdr:rowOff>
    </xdr:to>
    <xdr:sp macro="" textlink="">
      <xdr:nvSpPr>
        <xdr:cNvPr id="347" name="楕円 346"/>
        <xdr:cNvSpPr/>
      </xdr:nvSpPr>
      <xdr:spPr>
        <a:xfrm>
          <a:off x="14351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97913</xdr:rowOff>
    </xdr:from>
    <xdr:ext cx="762000" cy="259045"/>
    <xdr:sp macro="" textlink="">
      <xdr:nvSpPr>
        <xdr:cNvPr id="348" name="テキスト ボックス 347"/>
        <xdr:cNvSpPr txBox="1"/>
      </xdr:nvSpPr>
      <xdr:spPr>
        <a:xfrm>
          <a:off x="14020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9" name="楕円 348"/>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116010</xdr:rowOff>
    </xdr:from>
    <xdr:ext cx="762000" cy="259045"/>
    <xdr:sp macro="" textlink="">
      <xdr:nvSpPr>
        <xdr:cNvPr id="350" name="テキスト ボックス 349"/>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年次進行により、千葉ニュータウン事業関連の公共施設整備に要した起債及び立替施行の償還等が完了してきたことに伴い、徐々に比率が下がってきている。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しかしながら、今後も広域でごみ・し尿処理、消防事務等を行う一部事務組合の施設整備が予定されていることから、市債の発行にあたっては元金償還額を上回らないことを基本とし、</a:t>
          </a:r>
          <a:r>
            <a:rPr kumimoji="1" lang="ja-JP" altLang="en-US" sz="1100" b="0" i="0" baseline="0">
              <a:solidFill>
                <a:schemeClr val="dk1"/>
              </a:solidFill>
              <a:effectLst/>
              <a:latin typeface="+mn-lt"/>
              <a:ea typeface="+mn-ea"/>
              <a:cs typeface="+mn-cs"/>
            </a:rPr>
            <a:t>市</a:t>
          </a:r>
          <a:r>
            <a:rPr kumimoji="1" lang="ja-JP" altLang="ja-JP" sz="1100" b="0" i="0" baseline="0">
              <a:solidFill>
                <a:schemeClr val="dk1"/>
              </a:solidFill>
              <a:effectLst/>
              <a:latin typeface="+mn-lt"/>
              <a:ea typeface="+mn-ea"/>
              <a:cs typeface="+mn-cs"/>
            </a:rPr>
            <a:t>債の新規発行を極力抑制し、将来の財政需要に備える必要がある。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53657</xdr:rowOff>
    </xdr:from>
    <xdr:to>
      <xdr:col>81</xdr:col>
      <xdr:colOff>44450</xdr:colOff>
      <xdr:row>38</xdr:row>
      <xdr:rowOff>150178</xdr:rowOff>
    </xdr:to>
    <xdr:cxnSp macro="">
      <xdr:nvCxnSpPr>
        <xdr:cNvPr id="380" name="直線コネクタ 379"/>
        <xdr:cNvCxnSpPr/>
      </xdr:nvCxnSpPr>
      <xdr:spPr>
        <a:xfrm flipV="1">
          <a:off x="16179800" y="656875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150178</xdr:rowOff>
    </xdr:from>
    <xdr:to>
      <xdr:col>77</xdr:col>
      <xdr:colOff>44450</xdr:colOff>
      <xdr:row>39</xdr:row>
      <xdr:rowOff>87313</xdr:rowOff>
    </xdr:to>
    <xdr:cxnSp macro="">
      <xdr:nvCxnSpPr>
        <xdr:cNvPr id="383" name="直線コネクタ 382"/>
        <xdr:cNvCxnSpPr/>
      </xdr:nvCxnSpPr>
      <xdr:spPr>
        <a:xfrm flipV="1">
          <a:off x="15290800" y="666527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87313</xdr:rowOff>
    </xdr:from>
    <xdr:to>
      <xdr:col>72</xdr:col>
      <xdr:colOff>203200</xdr:colOff>
      <xdr:row>40</xdr:row>
      <xdr:rowOff>6350</xdr:rowOff>
    </xdr:to>
    <xdr:cxnSp macro="">
      <xdr:nvCxnSpPr>
        <xdr:cNvPr id="386" name="直線コネクタ 385"/>
        <xdr:cNvCxnSpPr/>
      </xdr:nvCxnSpPr>
      <xdr:spPr>
        <a:xfrm flipV="1">
          <a:off x="14401800" y="67738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7" name="フローチャート: 判断 386"/>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88" name="テキスト ボックス 387"/>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78740</xdr:rowOff>
    </xdr:to>
    <xdr:cxnSp macro="">
      <xdr:nvCxnSpPr>
        <xdr:cNvPr id="389" name="直線コネクタ 388"/>
        <xdr:cNvCxnSpPr/>
      </xdr:nvCxnSpPr>
      <xdr:spPr>
        <a:xfrm flipV="1">
          <a:off x="13512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2857</xdr:rowOff>
    </xdr:from>
    <xdr:to>
      <xdr:col>81</xdr:col>
      <xdr:colOff>95250</xdr:colOff>
      <xdr:row>38</xdr:row>
      <xdr:rowOff>104457</xdr:rowOff>
    </xdr:to>
    <xdr:sp macro="" textlink="">
      <xdr:nvSpPr>
        <xdr:cNvPr id="399" name="楕円 398"/>
        <xdr:cNvSpPr/>
      </xdr:nvSpPr>
      <xdr:spPr>
        <a:xfrm>
          <a:off x="169672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19385</xdr:rowOff>
    </xdr:from>
    <xdr:ext cx="762000" cy="259045"/>
    <xdr:sp macro="" textlink="">
      <xdr:nvSpPr>
        <xdr:cNvPr id="400" name="公債費負担の状況該当値テキスト"/>
        <xdr:cNvSpPr txBox="1"/>
      </xdr:nvSpPr>
      <xdr:spPr>
        <a:xfrm>
          <a:off x="17106900" y="636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99378</xdr:rowOff>
    </xdr:from>
    <xdr:to>
      <xdr:col>77</xdr:col>
      <xdr:colOff>95250</xdr:colOff>
      <xdr:row>39</xdr:row>
      <xdr:rowOff>29528</xdr:rowOff>
    </xdr:to>
    <xdr:sp macro="" textlink="">
      <xdr:nvSpPr>
        <xdr:cNvPr id="401" name="楕円 400"/>
        <xdr:cNvSpPr/>
      </xdr:nvSpPr>
      <xdr:spPr>
        <a:xfrm>
          <a:off x="16129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39705</xdr:rowOff>
    </xdr:from>
    <xdr:ext cx="736600" cy="259045"/>
    <xdr:sp macro="" textlink="">
      <xdr:nvSpPr>
        <xdr:cNvPr id="402" name="テキスト ボックス 401"/>
        <xdr:cNvSpPr txBox="1"/>
      </xdr:nvSpPr>
      <xdr:spPr>
        <a:xfrm>
          <a:off x="15798800" y="638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36513</xdr:rowOff>
    </xdr:from>
    <xdr:to>
      <xdr:col>73</xdr:col>
      <xdr:colOff>44450</xdr:colOff>
      <xdr:row>39</xdr:row>
      <xdr:rowOff>138113</xdr:rowOff>
    </xdr:to>
    <xdr:sp macro="" textlink="">
      <xdr:nvSpPr>
        <xdr:cNvPr id="403" name="楕円 402"/>
        <xdr:cNvSpPr/>
      </xdr:nvSpPr>
      <xdr:spPr>
        <a:xfrm>
          <a:off x="15240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148290</xdr:rowOff>
    </xdr:from>
    <xdr:ext cx="762000" cy="259045"/>
    <xdr:sp macro="" textlink="">
      <xdr:nvSpPr>
        <xdr:cNvPr id="404" name="テキスト ボックス 403"/>
        <xdr:cNvSpPr txBox="1"/>
      </xdr:nvSpPr>
      <xdr:spPr>
        <a:xfrm>
          <a:off x="14909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5" name="楕円 404"/>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6" name="テキスト ボックス 405"/>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年次進行により、千葉ニュータウン事業関連の公共施設整備に要した起債及び立替施行の将来負担額が減少してきたことに伴い、平成</a:t>
          </a:r>
          <a:r>
            <a:rPr kumimoji="1" lang="ja-JP" altLang="en-US" sz="1100" b="0" i="0" baseline="0">
              <a:solidFill>
                <a:schemeClr val="dk1"/>
              </a:solidFill>
              <a:effectLst/>
              <a:latin typeface="+mn-lt"/>
              <a:ea typeface="+mn-ea"/>
              <a:cs typeface="+mn-cs"/>
            </a:rPr>
            <a:t>２９年度も引き続き</a:t>
          </a:r>
          <a:r>
            <a:rPr kumimoji="1" lang="ja-JP" altLang="ja-JP" sz="1100" b="0" i="0" baseline="0">
              <a:solidFill>
                <a:schemeClr val="dk1"/>
              </a:solidFill>
              <a:effectLst/>
              <a:latin typeface="+mn-lt"/>
              <a:ea typeface="+mn-ea"/>
              <a:cs typeface="+mn-cs"/>
            </a:rPr>
            <a:t>将来負担額を充当可能財源が上回る状況となった。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しかしながら、今後も広域でごみ・し尿処理、消防事務等を行う一部事務組合の施設整備が予定されていることから、市債の発行にあたっては元金償還額を上回らないことを基本とし、</a:t>
          </a:r>
          <a:r>
            <a:rPr kumimoji="1" lang="ja-JP" altLang="en-US" sz="1100" b="0" i="0" baseline="0">
              <a:solidFill>
                <a:schemeClr val="dk1"/>
              </a:solidFill>
              <a:effectLst/>
              <a:latin typeface="+mn-lt"/>
              <a:ea typeface="+mn-ea"/>
              <a:cs typeface="+mn-cs"/>
            </a:rPr>
            <a:t>市</a:t>
          </a:r>
          <a:r>
            <a:rPr kumimoji="1" lang="ja-JP" altLang="ja-JP" sz="1100" b="0" i="0" baseline="0">
              <a:solidFill>
                <a:schemeClr val="dk1"/>
              </a:solidFill>
              <a:effectLst/>
              <a:latin typeface="+mn-lt"/>
              <a:ea typeface="+mn-ea"/>
              <a:cs typeface="+mn-cs"/>
            </a:rPr>
            <a:t>債の新規発行を極力抑制し、将来の財政需要に備える必要がある。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11388</xdr:rowOff>
    </xdr:from>
    <xdr:to>
      <xdr:col>68</xdr:col>
      <xdr:colOff>152400</xdr:colOff>
      <xdr:row>14</xdr:row>
      <xdr:rowOff>25866</xdr:rowOff>
    </xdr:to>
    <xdr:cxnSp macro="">
      <xdr:nvCxnSpPr>
        <xdr:cNvPr id="442" name="直線コネクタ 441"/>
        <xdr:cNvCxnSpPr/>
      </xdr:nvCxnSpPr>
      <xdr:spPr>
        <a:xfrm flipV="1">
          <a:off x="13512800" y="24116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5" name="フローチャート: 判断 444"/>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6" name="テキスト ボックス 445"/>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7" name="フローチャート: 判断 446"/>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48" name="テキスト ボックス 447"/>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0" name="テキスト ボックス 449"/>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2" name="テキスト ボックス 451"/>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132038</xdr:rowOff>
    </xdr:from>
    <xdr:to>
      <xdr:col>68</xdr:col>
      <xdr:colOff>203200</xdr:colOff>
      <xdr:row>14</xdr:row>
      <xdr:rowOff>62188</xdr:rowOff>
    </xdr:to>
    <xdr:sp macro="" textlink="">
      <xdr:nvSpPr>
        <xdr:cNvPr id="458" name="楕円 457"/>
        <xdr:cNvSpPr/>
      </xdr:nvSpPr>
      <xdr:spPr>
        <a:xfrm>
          <a:off x="14351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72365</xdr:rowOff>
    </xdr:from>
    <xdr:ext cx="762000" cy="259045"/>
    <xdr:sp macro="" textlink="">
      <xdr:nvSpPr>
        <xdr:cNvPr id="459" name="テキスト ボックス 458"/>
        <xdr:cNvSpPr txBox="1"/>
      </xdr:nvSpPr>
      <xdr:spPr>
        <a:xfrm>
          <a:off x="14020800" y="21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146516</xdr:rowOff>
    </xdr:from>
    <xdr:to>
      <xdr:col>64</xdr:col>
      <xdr:colOff>152400</xdr:colOff>
      <xdr:row>14</xdr:row>
      <xdr:rowOff>76666</xdr:rowOff>
    </xdr:to>
    <xdr:sp macro="" textlink="">
      <xdr:nvSpPr>
        <xdr:cNvPr id="460" name="楕円 459"/>
        <xdr:cNvSpPr/>
      </xdr:nvSpPr>
      <xdr:spPr>
        <a:xfrm>
          <a:off x="13462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86843</xdr:rowOff>
    </xdr:from>
    <xdr:ext cx="762000" cy="259045"/>
    <xdr:sp macro="" textlink="">
      <xdr:nvSpPr>
        <xdr:cNvPr id="461" name="テキスト ボックス 460"/>
        <xdr:cNvSpPr txBox="1"/>
      </xdr:nvSpPr>
      <xdr:spPr>
        <a:xfrm>
          <a:off x="13131800" y="214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人件費に係る経常収支比率は前年度数値</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a:t>
          </a:r>
          <a:r>
            <a:rPr kumimoji="1" lang="ja-JP" altLang="en-US" sz="1100" b="0" i="0" baseline="0">
              <a:solidFill>
                <a:schemeClr val="dk1"/>
              </a:solidFill>
              <a:effectLst/>
              <a:latin typeface="+mn-lt"/>
              <a:ea typeface="+mn-ea"/>
              <a:cs typeface="+mn-cs"/>
            </a:rPr>
            <a:t>が、</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今後も、印西市定員管理計画（平成２７～３２年度）に基づき、職員の年齢構成の平準化を図りながら、計画的に職員を採用し、人件費の抑制に努めていく。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24130</xdr:rowOff>
    </xdr:to>
    <xdr:cxnSp macro="">
      <xdr:nvCxnSpPr>
        <xdr:cNvPr id="66" name="直線コネクタ 65"/>
        <xdr:cNvCxnSpPr/>
      </xdr:nvCxnSpPr>
      <xdr:spPr>
        <a:xfrm flipV="1">
          <a:off x="3987800" y="6291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39370</xdr:rowOff>
    </xdr:to>
    <xdr:cxnSp macro="">
      <xdr:nvCxnSpPr>
        <xdr:cNvPr id="69" name="直線コネクタ 68"/>
        <xdr:cNvCxnSpPr/>
      </xdr:nvCxnSpPr>
      <xdr:spPr>
        <a:xfrm flipV="1">
          <a:off x="3098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46990</xdr:rowOff>
    </xdr:to>
    <xdr:cxnSp macro="">
      <xdr:nvCxnSpPr>
        <xdr:cNvPr id="72" name="直線コネクタ 71"/>
        <xdr:cNvCxnSpPr/>
      </xdr:nvCxnSpPr>
      <xdr:spPr>
        <a:xfrm flipV="1">
          <a:off x="2209800" y="638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168910</xdr:rowOff>
    </xdr:to>
    <xdr:cxnSp macro="">
      <xdr:nvCxnSpPr>
        <xdr:cNvPr id="75" name="直線コネクタ 74"/>
        <xdr:cNvCxnSpPr/>
      </xdr:nvCxnSpPr>
      <xdr:spPr>
        <a:xfrm flipV="1">
          <a:off x="1320800" y="6390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が類似団体平均を上回っているのは、市の定員管理計画に基づき定員管理を行う上で、業務の電算化や民間委託化を推進し、人件費等から委託料へのシフトが起きている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今後も、印西市行政改革実施計画に基づき、更なる業務の効率化を図る等、物件費の抑制に努めていく。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69850</xdr:rowOff>
    </xdr:to>
    <xdr:cxnSp macro="">
      <xdr:nvCxnSpPr>
        <xdr:cNvPr id="125" name="直線コネクタ 124"/>
        <xdr:cNvCxnSpPr/>
      </xdr:nvCxnSpPr>
      <xdr:spPr>
        <a:xfrm flipV="1">
          <a:off x="15671800" y="2947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69850</xdr:rowOff>
    </xdr:to>
    <xdr:cxnSp macro="">
      <xdr:nvCxnSpPr>
        <xdr:cNvPr id="128" name="直線コネクタ 127"/>
        <xdr:cNvCxnSpPr/>
      </xdr:nvCxnSpPr>
      <xdr:spPr>
        <a:xfrm>
          <a:off x="14782800" y="2920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5842</xdr:rowOff>
    </xdr:to>
    <xdr:cxnSp macro="">
      <xdr:nvCxnSpPr>
        <xdr:cNvPr id="131" name="直線コネクタ 130"/>
        <xdr:cNvCxnSpPr/>
      </xdr:nvCxnSpPr>
      <xdr:spPr>
        <a:xfrm>
          <a:off x="13893800" y="2902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2" name="フローチャート: 判断 131"/>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3" name="テキスト ボックス 132"/>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159004</xdr:rowOff>
    </xdr:to>
    <xdr:cxnSp macro="">
      <xdr:nvCxnSpPr>
        <xdr:cNvPr id="134" name="直線コネクタ 133"/>
        <xdr:cNvCxnSpPr/>
      </xdr:nvCxnSpPr>
      <xdr:spPr>
        <a:xfrm>
          <a:off x="13004800" y="2819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4" name="楕円 143"/>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5"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2" name="楕円 151"/>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53" name="テキスト ボックス 152"/>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が類似団体平均を下回っているのは、生活保護費が少ないことが主な要因である。しかし、児童福祉費や衛生費等の扶助費が全般的に増加傾向にあることから、今後も適正な執行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54</xdr:row>
      <xdr:rowOff>148772</xdr:rowOff>
    </xdr:to>
    <xdr:cxnSp macro="">
      <xdr:nvCxnSpPr>
        <xdr:cNvPr id="188" name="直線コネクタ 187"/>
        <xdr:cNvCxnSpPr/>
      </xdr:nvCxnSpPr>
      <xdr:spPr>
        <a:xfrm>
          <a:off x="3987800" y="92002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58965</xdr:rowOff>
    </xdr:from>
    <xdr:to>
      <xdr:col>19</xdr:col>
      <xdr:colOff>187325</xdr:colOff>
      <xdr:row>53</xdr:row>
      <xdr:rowOff>113393</xdr:rowOff>
    </xdr:to>
    <xdr:cxnSp macro="">
      <xdr:nvCxnSpPr>
        <xdr:cNvPr id="191" name="直線コネクタ 190"/>
        <xdr:cNvCxnSpPr/>
      </xdr:nvCxnSpPr>
      <xdr:spPr>
        <a:xfrm>
          <a:off x="3098800" y="9145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48078</xdr:rowOff>
    </xdr:from>
    <xdr:to>
      <xdr:col>15</xdr:col>
      <xdr:colOff>98425</xdr:colOff>
      <xdr:row>53</xdr:row>
      <xdr:rowOff>58965</xdr:rowOff>
    </xdr:to>
    <xdr:cxnSp macro="">
      <xdr:nvCxnSpPr>
        <xdr:cNvPr id="194" name="直線コネクタ 193"/>
        <xdr:cNvCxnSpPr/>
      </xdr:nvCxnSpPr>
      <xdr:spPr>
        <a:xfrm>
          <a:off x="2209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132443</xdr:rowOff>
    </xdr:from>
    <xdr:to>
      <xdr:col>11</xdr:col>
      <xdr:colOff>9525</xdr:colOff>
      <xdr:row>53</xdr:row>
      <xdr:rowOff>48078</xdr:rowOff>
    </xdr:to>
    <xdr:cxnSp macro="">
      <xdr:nvCxnSpPr>
        <xdr:cNvPr id="197" name="直線コネクタ 196"/>
        <xdr:cNvCxnSpPr/>
      </xdr:nvCxnSpPr>
      <xdr:spPr>
        <a:xfrm>
          <a:off x="1320800" y="9047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8"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62593</xdr:rowOff>
    </xdr:from>
    <xdr:to>
      <xdr:col>20</xdr:col>
      <xdr:colOff>38100</xdr:colOff>
      <xdr:row>53</xdr:row>
      <xdr:rowOff>164193</xdr:rowOff>
    </xdr:to>
    <xdr:sp macro="" textlink="">
      <xdr:nvSpPr>
        <xdr:cNvPr id="209" name="楕円 208"/>
        <xdr:cNvSpPr/>
      </xdr:nvSpPr>
      <xdr:spPr>
        <a:xfrm>
          <a:off x="3937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2920</xdr:rowOff>
    </xdr:from>
    <xdr:ext cx="736600" cy="259045"/>
    <xdr:sp macro="" textlink="">
      <xdr:nvSpPr>
        <xdr:cNvPr id="210" name="テキスト ボックス 209"/>
        <xdr:cNvSpPr txBox="1"/>
      </xdr:nvSpPr>
      <xdr:spPr>
        <a:xfrm>
          <a:off x="3606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8165</xdr:rowOff>
    </xdr:from>
    <xdr:to>
      <xdr:col>15</xdr:col>
      <xdr:colOff>149225</xdr:colOff>
      <xdr:row>53</xdr:row>
      <xdr:rowOff>109765</xdr:rowOff>
    </xdr:to>
    <xdr:sp macro="" textlink="">
      <xdr:nvSpPr>
        <xdr:cNvPr id="211" name="楕円 210"/>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119942</xdr:rowOff>
    </xdr:from>
    <xdr:ext cx="762000" cy="259045"/>
    <xdr:sp macro="" textlink="">
      <xdr:nvSpPr>
        <xdr:cNvPr id="212" name="テキスト ボックス 211"/>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168728</xdr:rowOff>
    </xdr:from>
    <xdr:to>
      <xdr:col>11</xdr:col>
      <xdr:colOff>60325</xdr:colOff>
      <xdr:row>53</xdr:row>
      <xdr:rowOff>98878</xdr:rowOff>
    </xdr:to>
    <xdr:sp macro="" textlink="">
      <xdr:nvSpPr>
        <xdr:cNvPr id="213" name="楕円 212"/>
        <xdr:cNvSpPr/>
      </xdr:nvSpPr>
      <xdr:spPr>
        <a:xfrm>
          <a:off x="2159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109055</xdr:rowOff>
    </xdr:from>
    <xdr:ext cx="762000" cy="259045"/>
    <xdr:sp macro="" textlink="">
      <xdr:nvSpPr>
        <xdr:cNvPr id="214" name="テキスト ボックス 213"/>
        <xdr:cNvSpPr txBox="1"/>
      </xdr:nvSpPr>
      <xdr:spPr>
        <a:xfrm>
          <a:off x="1828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81643</xdr:rowOff>
    </xdr:from>
    <xdr:to>
      <xdr:col>6</xdr:col>
      <xdr:colOff>171450</xdr:colOff>
      <xdr:row>53</xdr:row>
      <xdr:rowOff>11793</xdr:rowOff>
    </xdr:to>
    <xdr:sp macro="" textlink="">
      <xdr:nvSpPr>
        <xdr:cNvPr id="215" name="楕円 214"/>
        <xdr:cNvSpPr/>
      </xdr:nvSpPr>
      <xdr:spPr>
        <a:xfrm>
          <a:off x="1270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21970</xdr:rowOff>
    </xdr:from>
    <xdr:ext cx="762000" cy="259045"/>
    <xdr:sp macro="" textlink="">
      <xdr:nvSpPr>
        <xdr:cNvPr id="216" name="テキスト ボックス 215"/>
        <xdr:cNvSpPr txBox="1"/>
      </xdr:nvSpPr>
      <xdr:spPr>
        <a:xfrm>
          <a:off x="939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その他に係る経常収支比率が類似団体平均を下回っているのは、各特別会計が比較的健全に運営されていることにより繰出金等が抑制されていることが主な要因である。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しかしながら、千葉ニュータウン事業区域に整備された公共施設等が老朽化しており、維持補修費の増加が見込まれることから、今後もコスト削減等に努めていく。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1270</xdr:rowOff>
    </xdr:to>
    <xdr:cxnSp macro="">
      <xdr:nvCxnSpPr>
        <xdr:cNvPr id="249" name="直線コネクタ 248"/>
        <xdr:cNvCxnSpPr/>
      </xdr:nvCxnSpPr>
      <xdr:spPr>
        <a:xfrm flipV="1">
          <a:off x="15671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55</xdr:row>
      <xdr:rowOff>1270</xdr:rowOff>
    </xdr:to>
    <xdr:cxnSp macro="">
      <xdr:nvCxnSpPr>
        <xdr:cNvPr id="252" name="直線コネクタ 251"/>
        <xdr:cNvCxnSpPr/>
      </xdr:nvCxnSpPr>
      <xdr:spPr>
        <a:xfrm>
          <a:off x="14782800" y="940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54</xdr:row>
      <xdr:rowOff>149860</xdr:rowOff>
    </xdr:to>
    <xdr:cxnSp macro="">
      <xdr:nvCxnSpPr>
        <xdr:cNvPr id="255" name="直線コネクタ 254"/>
        <xdr:cNvCxnSpPr/>
      </xdr:nvCxnSpPr>
      <xdr:spPr>
        <a:xfrm flipV="1">
          <a:off x="13893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7" name="テキスト ボックス 25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54</xdr:row>
      <xdr:rowOff>149860</xdr:rowOff>
    </xdr:to>
    <xdr:cxnSp macro="">
      <xdr:nvCxnSpPr>
        <xdr:cNvPr id="258" name="直線コネクタ 257"/>
        <xdr:cNvCxnSpPr/>
      </xdr:nvCxnSpPr>
      <xdr:spPr>
        <a:xfrm>
          <a:off x="13004800" y="9377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8" name="楕円 267"/>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69"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0" name="楕円 269"/>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1" name="テキスト ボックス 270"/>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91440</xdr:rowOff>
    </xdr:from>
    <xdr:to>
      <xdr:col>74</xdr:col>
      <xdr:colOff>31750</xdr:colOff>
      <xdr:row>55</xdr:row>
      <xdr:rowOff>21590</xdr:rowOff>
    </xdr:to>
    <xdr:sp macro="" textlink="">
      <xdr:nvSpPr>
        <xdr:cNvPr id="272" name="楕円 271"/>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31767</xdr:rowOff>
    </xdr:from>
    <xdr:ext cx="762000" cy="259045"/>
    <xdr:sp macro="" textlink="">
      <xdr:nvSpPr>
        <xdr:cNvPr id="273" name="テキスト ボックス 272"/>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4" name="楕円 273"/>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5" name="テキスト ボックス 274"/>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76" name="楕円 275"/>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77" name="テキスト ボックス 276"/>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補助費等に係る経常収支比率が類似団体平均を上回っているのは、一部事務組合への負担金の割合が高いことが主な要因である。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今後も、適正な負担金の交付に努めていく。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131572</xdr:rowOff>
    </xdr:to>
    <xdr:cxnSp macro="">
      <xdr:nvCxnSpPr>
        <xdr:cNvPr id="307" name="直線コネクタ 306"/>
        <xdr:cNvCxnSpPr/>
      </xdr:nvCxnSpPr>
      <xdr:spPr>
        <a:xfrm>
          <a:off x="15671800" y="630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33274</xdr:rowOff>
    </xdr:to>
    <xdr:cxnSp macro="">
      <xdr:nvCxnSpPr>
        <xdr:cNvPr id="310" name="直線コネクタ 309"/>
        <xdr:cNvCxnSpPr/>
      </xdr:nvCxnSpPr>
      <xdr:spPr>
        <a:xfrm flipV="1">
          <a:off x="14782800" y="6303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51562</xdr:rowOff>
    </xdr:to>
    <xdr:cxnSp macro="">
      <xdr:nvCxnSpPr>
        <xdr:cNvPr id="313" name="直線コネクタ 312"/>
        <xdr:cNvCxnSpPr/>
      </xdr:nvCxnSpPr>
      <xdr:spPr>
        <a:xfrm flipV="1">
          <a:off x="13893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4" name="フローチャート: 判断 313"/>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5" name="テキスト ボックス 31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138430</xdr:rowOff>
    </xdr:to>
    <xdr:cxnSp macro="">
      <xdr:nvCxnSpPr>
        <xdr:cNvPr id="316" name="直線コネクタ 315"/>
        <xdr:cNvCxnSpPr/>
      </xdr:nvCxnSpPr>
      <xdr:spPr>
        <a:xfrm flipV="1">
          <a:off x="13004800" y="6395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6" name="楕円 325"/>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7"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8" name="楕円 32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9" name="テキスト ボックス 328"/>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0" name="楕円 329"/>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1" name="テキスト ボックス 33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2" name="楕円 331"/>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3" name="テキスト ボックス 332"/>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4" name="楕円 333"/>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5" name="テキスト ボックス 334"/>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が類似団体平均を下回り、前年度値よりも下回っているのは、新規の起債を抑制していることに加え、千葉ニュータウン事業関連の公共施設整備に要した起債及び立替施行の償還等が完了してき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今後も、起債に当たっては公債費の元金償還額を上回らないようにすることを基本とし、抑制に努めていく。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76708</xdr:rowOff>
    </xdr:to>
    <xdr:cxnSp macro="">
      <xdr:nvCxnSpPr>
        <xdr:cNvPr id="365" name="直線コネクタ 364"/>
        <xdr:cNvCxnSpPr/>
      </xdr:nvCxnSpPr>
      <xdr:spPr>
        <a:xfrm flipV="1">
          <a:off x="3987800" y="130246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94996</xdr:rowOff>
    </xdr:to>
    <xdr:cxnSp macro="">
      <xdr:nvCxnSpPr>
        <xdr:cNvPr id="368" name="直線コネクタ 367"/>
        <xdr:cNvCxnSpPr/>
      </xdr:nvCxnSpPr>
      <xdr:spPr>
        <a:xfrm flipV="1">
          <a:off x="3098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77</xdr:row>
      <xdr:rowOff>19558</xdr:rowOff>
    </xdr:to>
    <xdr:cxnSp macro="">
      <xdr:nvCxnSpPr>
        <xdr:cNvPr id="371" name="直線コネクタ 370"/>
        <xdr:cNvCxnSpPr/>
      </xdr:nvCxnSpPr>
      <xdr:spPr>
        <a:xfrm flipV="1">
          <a:off x="2209800" y="131251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2" name="フローチャート: 判断 371"/>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73" name="テキスト ボックス 372"/>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46989</xdr:rowOff>
    </xdr:to>
    <xdr:cxnSp macro="">
      <xdr:nvCxnSpPr>
        <xdr:cNvPr id="374" name="直線コネクタ 373"/>
        <xdr:cNvCxnSpPr/>
      </xdr:nvCxnSpPr>
      <xdr:spPr>
        <a:xfrm flipV="1">
          <a:off x="1320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4" name="楕円 383"/>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5"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6" name="楕円 385"/>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7" name="テキスト ボックス 386"/>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8" name="楕円 387"/>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9" name="テキスト ボックス 388"/>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0" name="楕円 389"/>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1" name="テキスト ボックス 390"/>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2" name="楕円 391"/>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3" name="テキスト ボックス 392"/>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公債費以外の経常収支比率が類似団体平均を下回っているのは、扶助費、</a:t>
          </a:r>
          <a:r>
            <a:rPr kumimoji="1" lang="ja-JP" altLang="en-US" sz="1100" b="0" i="0" baseline="0">
              <a:solidFill>
                <a:schemeClr val="dk1"/>
              </a:solidFill>
              <a:effectLst/>
              <a:latin typeface="+mn-lt"/>
              <a:ea typeface="+mn-ea"/>
              <a:cs typeface="+mn-cs"/>
            </a:rPr>
            <a:t>繰</a:t>
          </a:r>
          <a:r>
            <a:rPr kumimoji="1" lang="ja-JP" altLang="ja-JP" sz="1100" b="0" i="0" baseline="0">
              <a:solidFill>
                <a:schemeClr val="dk1"/>
              </a:solidFill>
              <a:effectLst/>
              <a:latin typeface="+mn-lt"/>
              <a:ea typeface="+mn-ea"/>
              <a:cs typeface="+mn-cs"/>
            </a:rPr>
            <a:t>出金が抑制されていることが要因と考えられる。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今後も、印西市行政改革実施計画に基づき、自主財源の確保、定員管理、業務の効率化等を推進し、コスト削減に努めていく。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96520</xdr:rowOff>
    </xdr:to>
    <xdr:cxnSp macro="">
      <xdr:nvCxnSpPr>
        <xdr:cNvPr id="426" name="直線コネクタ 425"/>
        <xdr:cNvCxnSpPr/>
      </xdr:nvCxnSpPr>
      <xdr:spPr>
        <a:xfrm flipV="1">
          <a:off x="15671800" y="12951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96520</xdr:rowOff>
    </xdr:from>
    <xdr:to>
      <xdr:col>78</xdr:col>
      <xdr:colOff>69850</xdr:colOff>
      <xdr:row>75</xdr:row>
      <xdr:rowOff>104140</xdr:rowOff>
    </xdr:to>
    <xdr:cxnSp macro="">
      <xdr:nvCxnSpPr>
        <xdr:cNvPr id="429" name="直線コネクタ 428"/>
        <xdr:cNvCxnSpPr/>
      </xdr:nvCxnSpPr>
      <xdr:spPr>
        <a:xfrm flipV="1">
          <a:off x="14782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104140</xdr:rowOff>
    </xdr:from>
    <xdr:to>
      <xdr:col>73</xdr:col>
      <xdr:colOff>180975</xdr:colOff>
      <xdr:row>75</xdr:row>
      <xdr:rowOff>115570</xdr:rowOff>
    </xdr:to>
    <xdr:cxnSp macro="">
      <xdr:nvCxnSpPr>
        <xdr:cNvPr id="432" name="直線コネクタ 431"/>
        <xdr:cNvCxnSpPr/>
      </xdr:nvCxnSpPr>
      <xdr:spPr>
        <a:xfrm flipV="1">
          <a:off x="13893800" y="12962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33" name="フローチャート: 判断 432"/>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34" name="テキスト ボックス 433"/>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168911</xdr:rowOff>
    </xdr:to>
    <xdr:cxnSp macro="">
      <xdr:nvCxnSpPr>
        <xdr:cNvPr id="435" name="直線コネクタ 434"/>
        <xdr:cNvCxnSpPr/>
      </xdr:nvCxnSpPr>
      <xdr:spPr>
        <a:xfrm flipV="1">
          <a:off x="13004800" y="12974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5" name="楕円 444"/>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6"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45720</xdr:rowOff>
    </xdr:from>
    <xdr:to>
      <xdr:col>78</xdr:col>
      <xdr:colOff>120650</xdr:colOff>
      <xdr:row>75</xdr:row>
      <xdr:rowOff>147320</xdr:rowOff>
    </xdr:to>
    <xdr:sp macro="" textlink="">
      <xdr:nvSpPr>
        <xdr:cNvPr id="447" name="楕円 446"/>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157497</xdr:rowOff>
    </xdr:from>
    <xdr:ext cx="736600" cy="259045"/>
    <xdr:sp macro="" textlink="">
      <xdr:nvSpPr>
        <xdr:cNvPr id="448" name="テキスト ボックス 447"/>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53340</xdr:rowOff>
    </xdr:from>
    <xdr:to>
      <xdr:col>74</xdr:col>
      <xdr:colOff>31750</xdr:colOff>
      <xdr:row>75</xdr:row>
      <xdr:rowOff>154939</xdr:rowOff>
    </xdr:to>
    <xdr:sp macro="" textlink="">
      <xdr:nvSpPr>
        <xdr:cNvPr id="449" name="楕円 448"/>
        <xdr:cNvSpPr/>
      </xdr:nvSpPr>
      <xdr:spPr>
        <a:xfrm>
          <a:off x="14732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139716</xdr:rowOff>
    </xdr:from>
    <xdr:ext cx="762000" cy="259045"/>
    <xdr:sp macro="" textlink="">
      <xdr:nvSpPr>
        <xdr:cNvPr id="450" name="テキスト ボックス 449"/>
        <xdr:cNvSpPr txBox="1"/>
      </xdr:nvSpPr>
      <xdr:spPr>
        <a:xfrm>
          <a:off x="14401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1" name="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2" name="テキスト ボックス 45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3" name="楕円 452"/>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4" name="テキスト ボックス 453"/>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62973</xdr:rowOff>
    </xdr:from>
    <xdr:to>
      <xdr:col>29</xdr:col>
      <xdr:colOff>127000</xdr:colOff>
      <xdr:row>16</xdr:row>
      <xdr:rowOff>99530</xdr:rowOff>
    </xdr:to>
    <xdr:cxnSp macro="">
      <xdr:nvCxnSpPr>
        <xdr:cNvPr id="50" name="直線コネクタ 49"/>
        <xdr:cNvCxnSpPr/>
      </xdr:nvCxnSpPr>
      <xdr:spPr bwMode="auto">
        <a:xfrm flipV="1">
          <a:off x="5003800" y="2853798"/>
          <a:ext cx="647700" cy="3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59658</xdr:rowOff>
    </xdr:from>
    <xdr:to>
      <xdr:col>26</xdr:col>
      <xdr:colOff>50800</xdr:colOff>
      <xdr:row>16</xdr:row>
      <xdr:rowOff>99530</xdr:rowOff>
    </xdr:to>
    <xdr:cxnSp macro="">
      <xdr:nvCxnSpPr>
        <xdr:cNvPr id="53" name="直線コネクタ 52"/>
        <xdr:cNvCxnSpPr/>
      </xdr:nvCxnSpPr>
      <xdr:spPr bwMode="auto">
        <a:xfrm>
          <a:off x="4305300" y="2850483"/>
          <a:ext cx="698500" cy="3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38837</xdr:rowOff>
    </xdr:from>
    <xdr:to>
      <xdr:col>22</xdr:col>
      <xdr:colOff>114300</xdr:colOff>
      <xdr:row>16</xdr:row>
      <xdr:rowOff>59658</xdr:rowOff>
    </xdr:to>
    <xdr:cxnSp macro="">
      <xdr:nvCxnSpPr>
        <xdr:cNvPr id="56" name="直線コネクタ 55"/>
        <xdr:cNvCxnSpPr/>
      </xdr:nvCxnSpPr>
      <xdr:spPr bwMode="auto">
        <a:xfrm>
          <a:off x="3606800" y="2829662"/>
          <a:ext cx="698500" cy="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93288</xdr:rowOff>
    </xdr:from>
    <xdr:to>
      <xdr:col>22</xdr:col>
      <xdr:colOff>165100</xdr:colOff>
      <xdr:row>16</xdr:row>
      <xdr:rowOff>23438</xdr:rowOff>
    </xdr:to>
    <xdr:sp macro="" textlink="">
      <xdr:nvSpPr>
        <xdr:cNvPr id="57" name="フローチャート: 判断 56"/>
        <xdr:cNvSpPr/>
      </xdr:nvSpPr>
      <xdr:spPr bwMode="auto">
        <a:xfrm>
          <a:off x="4254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33615</xdr:rowOff>
    </xdr:from>
    <xdr:ext cx="762000" cy="259045"/>
    <xdr:sp macro="" textlink="">
      <xdr:nvSpPr>
        <xdr:cNvPr id="58" name="テキスト ボックス 57"/>
        <xdr:cNvSpPr txBox="1"/>
      </xdr:nvSpPr>
      <xdr:spPr>
        <a:xfrm>
          <a:off x="3924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38837</xdr:rowOff>
    </xdr:from>
    <xdr:to>
      <xdr:col>18</xdr:col>
      <xdr:colOff>177800</xdr:colOff>
      <xdr:row>16</xdr:row>
      <xdr:rowOff>44228</xdr:rowOff>
    </xdr:to>
    <xdr:cxnSp macro="">
      <xdr:nvCxnSpPr>
        <xdr:cNvPr id="59" name="直線コネクタ 58"/>
        <xdr:cNvCxnSpPr/>
      </xdr:nvCxnSpPr>
      <xdr:spPr bwMode="auto">
        <a:xfrm flipV="1">
          <a:off x="2908300" y="2829662"/>
          <a:ext cx="698500" cy="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12173</xdr:rowOff>
    </xdr:from>
    <xdr:to>
      <xdr:col>29</xdr:col>
      <xdr:colOff>177800</xdr:colOff>
      <xdr:row>16</xdr:row>
      <xdr:rowOff>113773</xdr:rowOff>
    </xdr:to>
    <xdr:sp macro="" textlink="">
      <xdr:nvSpPr>
        <xdr:cNvPr id="69" name="楕円 68"/>
        <xdr:cNvSpPr/>
      </xdr:nvSpPr>
      <xdr:spPr bwMode="auto">
        <a:xfrm>
          <a:off x="5600700" y="280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28700</xdr:rowOff>
    </xdr:from>
    <xdr:ext cx="762000" cy="259045"/>
    <xdr:sp macro="" textlink="">
      <xdr:nvSpPr>
        <xdr:cNvPr id="70" name="人口1人当たり決算額の推移該当値テキスト130"/>
        <xdr:cNvSpPr txBox="1"/>
      </xdr:nvSpPr>
      <xdr:spPr>
        <a:xfrm>
          <a:off x="5740400" y="264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48730</xdr:rowOff>
    </xdr:from>
    <xdr:to>
      <xdr:col>26</xdr:col>
      <xdr:colOff>101600</xdr:colOff>
      <xdr:row>16</xdr:row>
      <xdr:rowOff>150330</xdr:rowOff>
    </xdr:to>
    <xdr:sp macro="" textlink="">
      <xdr:nvSpPr>
        <xdr:cNvPr id="71" name="楕円 70"/>
        <xdr:cNvSpPr/>
      </xdr:nvSpPr>
      <xdr:spPr bwMode="auto">
        <a:xfrm>
          <a:off x="4953000" y="283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160507</xdr:rowOff>
    </xdr:from>
    <xdr:ext cx="736600" cy="259045"/>
    <xdr:sp macro="" textlink="">
      <xdr:nvSpPr>
        <xdr:cNvPr id="72" name="テキスト ボックス 71"/>
        <xdr:cNvSpPr txBox="1"/>
      </xdr:nvSpPr>
      <xdr:spPr>
        <a:xfrm>
          <a:off x="4622800" y="260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8858</xdr:rowOff>
    </xdr:from>
    <xdr:to>
      <xdr:col>22</xdr:col>
      <xdr:colOff>165100</xdr:colOff>
      <xdr:row>16</xdr:row>
      <xdr:rowOff>110458</xdr:rowOff>
    </xdr:to>
    <xdr:sp macro="" textlink="">
      <xdr:nvSpPr>
        <xdr:cNvPr id="73" name="楕円 72"/>
        <xdr:cNvSpPr/>
      </xdr:nvSpPr>
      <xdr:spPr bwMode="auto">
        <a:xfrm>
          <a:off x="4254500" y="2799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95235</xdr:rowOff>
    </xdr:from>
    <xdr:ext cx="762000" cy="259045"/>
    <xdr:sp macro="" textlink="">
      <xdr:nvSpPr>
        <xdr:cNvPr id="74" name="テキスト ボックス 73"/>
        <xdr:cNvSpPr txBox="1"/>
      </xdr:nvSpPr>
      <xdr:spPr>
        <a:xfrm>
          <a:off x="3924300" y="2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159487</xdr:rowOff>
    </xdr:from>
    <xdr:to>
      <xdr:col>19</xdr:col>
      <xdr:colOff>38100</xdr:colOff>
      <xdr:row>16</xdr:row>
      <xdr:rowOff>89637</xdr:rowOff>
    </xdr:to>
    <xdr:sp macro="" textlink="">
      <xdr:nvSpPr>
        <xdr:cNvPr id="75" name="楕円 74"/>
        <xdr:cNvSpPr/>
      </xdr:nvSpPr>
      <xdr:spPr bwMode="auto">
        <a:xfrm>
          <a:off x="3556000" y="277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99814</xdr:rowOff>
    </xdr:from>
    <xdr:ext cx="762000" cy="259045"/>
    <xdr:sp macro="" textlink="">
      <xdr:nvSpPr>
        <xdr:cNvPr id="76" name="テキスト ボックス 75"/>
        <xdr:cNvSpPr txBox="1"/>
      </xdr:nvSpPr>
      <xdr:spPr>
        <a:xfrm>
          <a:off x="3225800" y="25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164878</xdr:rowOff>
    </xdr:from>
    <xdr:to>
      <xdr:col>15</xdr:col>
      <xdr:colOff>101600</xdr:colOff>
      <xdr:row>16</xdr:row>
      <xdr:rowOff>95028</xdr:rowOff>
    </xdr:to>
    <xdr:sp macro="" textlink="">
      <xdr:nvSpPr>
        <xdr:cNvPr id="77" name="楕円 76"/>
        <xdr:cNvSpPr/>
      </xdr:nvSpPr>
      <xdr:spPr bwMode="auto">
        <a:xfrm>
          <a:off x="2857500" y="278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105205</xdr:rowOff>
    </xdr:from>
    <xdr:ext cx="762000" cy="259045"/>
    <xdr:sp macro="" textlink="">
      <xdr:nvSpPr>
        <xdr:cNvPr id="78" name="テキスト ボックス 77"/>
        <xdr:cNvSpPr txBox="1"/>
      </xdr:nvSpPr>
      <xdr:spPr>
        <a:xfrm>
          <a:off x="2527300" y="2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123702</xdr:rowOff>
    </xdr:from>
    <xdr:to>
      <xdr:col>29</xdr:col>
      <xdr:colOff>127000</xdr:colOff>
      <xdr:row>37</xdr:row>
      <xdr:rowOff>70601</xdr:rowOff>
    </xdr:to>
    <xdr:cxnSp macro="">
      <xdr:nvCxnSpPr>
        <xdr:cNvPr id="113" name="直線コネクタ 112"/>
        <xdr:cNvCxnSpPr/>
      </xdr:nvCxnSpPr>
      <xdr:spPr bwMode="auto">
        <a:xfrm>
          <a:off x="5003800" y="7076952"/>
          <a:ext cx="647700" cy="11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23640</xdr:rowOff>
    </xdr:from>
    <xdr:to>
      <xdr:col>26</xdr:col>
      <xdr:colOff>50800</xdr:colOff>
      <xdr:row>36</xdr:row>
      <xdr:rowOff>123702</xdr:rowOff>
    </xdr:to>
    <xdr:cxnSp macro="">
      <xdr:nvCxnSpPr>
        <xdr:cNvPr id="116" name="直線コネクタ 115"/>
        <xdr:cNvCxnSpPr/>
      </xdr:nvCxnSpPr>
      <xdr:spPr bwMode="auto">
        <a:xfrm>
          <a:off x="4305300" y="6976890"/>
          <a:ext cx="698500" cy="100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268536</xdr:rowOff>
    </xdr:from>
    <xdr:to>
      <xdr:col>22</xdr:col>
      <xdr:colOff>114300</xdr:colOff>
      <xdr:row>36</xdr:row>
      <xdr:rowOff>23640</xdr:rowOff>
    </xdr:to>
    <xdr:cxnSp macro="">
      <xdr:nvCxnSpPr>
        <xdr:cNvPr id="119" name="直線コネクタ 118"/>
        <xdr:cNvCxnSpPr/>
      </xdr:nvCxnSpPr>
      <xdr:spPr bwMode="auto">
        <a:xfrm>
          <a:off x="3606800" y="6878886"/>
          <a:ext cx="698500" cy="98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335726</xdr:rowOff>
    </xdr:from>
    <xdr:to>
      <xdr:col>22</xdr:col>
      <xdr:colOff>165100</xdr:colOff>
      <xdr:row>35</xdr:row>
      <xdr:rowOff>94426</xdr:rowOff>
    </xdr:to>
    <xdr:sp macro="" textlink="">
      <xdr:nvSpPr>
        <xdr:cNvPr id="120" name="フローチャート: 判断 119"/>
        <xdr:cNvSpPr/>
      </xdr:nvSpPr>
      <xdr:spPr bwMode="auto">
        <a:xfrm>
          <a:off x="4254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104603</xdr:rowOff>
    </xdr:from>
    <xdr:ext cx="762000" cy="259045"/>
    <xdr:sp macro="" textlink="">
      <xdr:nvSpPr>
        <xdr:cNvPr id="121" name="テキスト ボックス 120"/>
        <xdr:cNvSpPr txBox="1"/>
      </xdr:nvSpPr>
      <xdr:spPr>
        <a:xfrm>
          <a:off x="3924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155934</xdr:rowOff>
    </xdr:from>
    <xdr:to>
      <xdr:col>18</xdr:col>
      <xdr:colOff>177800</xdr:colOff>
      <xdr:row>35</xdr:row>
      <xdr:rowOff>268536</xdr:rowOff>
    </xdr:to>
    <xdr:cxnSp macro="">
      <xdr:nvCxnSpPr>
        <xdr:cNvPr id="122" name="直線コネクタ 121"/>
        <xdr:cNvCxnSpPr/>
      </xdr:nvCxnSpPr>
      <xdr:spPr bwMode="auto">
        <a:xfrm>
          <a:off x="2908300" y="6766284"/>
          <a:ext cx="698500" cy="112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19801</xdr:rowOff>
    </xdr:from>
    <xdr:to>
      <xdr:col>29</xdr:col>
      <xdr:colOff>177800</xdr:colOff>
      <xdr:row>37</xdr:row>
      <xdr:rowOff>121401</xdr:rowOff>
    </xdr:to>
    <xdr:sp macro="" textlink="">
      <xdr:nvSpPr>
        <xdr:cNvPr id="132" name="楕円 131"/>
        <xdr:cNvSpPr/>
      </xdr:nvSpPr>
      <xdr:spPr bwMode="auto">
        <a:xfrm>
          <a:off x="5600700" y="714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163328</xdr:rowOff>
    </xdr:from>
    <xdr:ext cx="762000" cy="259045"/>
    <xdr:sp macro="" textlink="">
      <xdr:nvSpPr>
        <xdr:cNvPr id="133" name="人口1人当たり決算額の推移該当値テキスト445"/>
        <xdr:cNvSpPr txBox="1"/>
      </xdr:nvSpPr>
      <xdr:spPr>
        <a:xfrm>
          <a:off x="5740400" y="711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72902</xdr:rowOff>
    </xdr:from>
    <xdr:to>
      <xdr:col>26</xdr:col>
      <xdr:colOff>101600</xdr:colOff>
      <xdr:row>37</xdr:row>
      <xdr:rowOff>3052</xdr:rowOff>
    </xdr:to>
    <xdr:sp macro="" textlink="">
      <xdr:nvSpPr>
        <xdr:cNvPr id="134" name="楕円 133"/>
        <xdr:cNvSpPr/>
      </xdr:nvSpPr>
      <xdr:spPr bwMode="auto">
        <a:xfrm>
          <a:off x="4953000" y="702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159279</xdr:rowOff>
    </xdr:from>
    <xdr:ext cx="736600" cy="259045"/>
    <xdr:sp macro="" textlink="">
      <xdr:nvSpPr>
        <xdr:cNvPr id="135" name="テキスト ボックス 134"/>
        <xdr:cNvSpPr txBox="1"/>
      </xdr:nvSpPr>
      <xdr:spPr>
        <a:xfrm>
          <a:off x="4622800" y="711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315740</xdr:rowOff>
    </xdr:from>
    <xdr:to>
      <xdr:col>22</xdr:col>
      <xdr:colOff>165100</xdr:colOff>
      <xdr:row>36</xdr:row>
      <xdr:rowOff>74440</xdr:rowOff>
    </xdr:to>
    <xdr:sp macro="" textlink="">
      <xdr:nvSpPr>
        <xdr:cNvPr id="136" name="楕円 135"/>
        <xdr:cNvSpPr/>
      </xdr:nvSpPr>
      <xdr:spPr bwMode="auto">
        <a:xfrm>
          <a:off x="4254500" y="692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59217</xdr:rowOff>
    </xdr:from>
    <xdr:ext cx="762000" cy="259045"/>
    <xdr:sp macro="" textlink="">
      <xdr:nvSpPr>
        <xdr:cNvPr id="137" name="テキスト ボックス 136"/>
        <xdr:cNvSpPr txBox="1"/>
      </xdr:nvSpPr>
      <xdr:spPr>
        <a:xfrm>
          <a:off x="3924300" y="70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217736</xdr:rowOff>
    </xdr:from>
    <xdr:to>
      <xdr:col>19</xdr:col>
      <xdr:colOff>38100</xdr:colOff>
      <xdr:row>35</xdr:row>
      <xdr:rowOff>319336</xdr:rowOff>
    </xdr:to>
    <xdr:sp macro="" textlink="">
      <xdr:nvSpPr>
        <xdr:cNvPr id="138" name="楕円 137"/>
        <xdr:cNvSpPr/>
      </xdr:nvSpPr>
      <xdr:spPr bwMode="auto">
        <a:xfrm>
          <a:off x="3556000" y="682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304113</xdr:rowOff>
    </xdr:from>
    <xdr:ext cx="762000" cy="259045"/>
    <xdr:sp macro="" textlink="">
      <xdr:nvSpPr>
        <xdr:cNvPr id="139" name="テキスト ボックス 138"/>
        <xdr:cNvSpPr txBox="1"/>
      </xdr:nvSpPr>
      <xdr:spPr>
        <a:xfrm>
          <a:off x="3225800" y="691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105134</xdr:rowOff>
    </xdr:from>
    <xdr:to>
      <xdr:col>15</xdr:col>
      <xdr:colOff>101600</xdr:colOff>
      <xdr:row>35</xdr:row>
      <xdr:rowOff>206734</xdr:rowOff>
    </xdr:to>
    <xdr:sp macro="" textlink="">
      <xdr:nvSpPr>
        <xdr:cNvPr id="140" name="楕円 139"/>
        <xdr:cNvSpPr/>
      </xdr:nvSpPr>
      <xdr:spPr bwMode="auto">
        <a:xfrm>
          <a:off x="2857500" y="671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191511</xdr:rowOff>
    </xdr:from>
    <xdr:ext cx="762000" cy="259045"/>
    <xdr:sp macro="" textlink="">
      <xdr:nvSpPr>
        <xdr:cNvPr id="141" name="テキスト ボックス 140"/>
        <xdr:cNvSpPr txBox="1"/>
      </xdr:nvSpPr>
      <xdr:spPr>
        <a:xfrm>
          <a:off x="2527300" y="680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26772</xdr:rowOff>
    </xdr:from>
    <xdr:to>
      <xdr:col>24</xdr:col>
      <xdr:colOff>63500</xdr:colOff>
      <xdr:row>37</xdr:row>
      <xdr:rowOff>36411</xdr:rowOff>
    </xdr:to>
    <xdr:cxnSp macro="">
      <xdr:nvCxnSpPr>
        <xdr:cNvPr id="61" name="直線コネクタ 60"/>
        <xdr:cNvCxnSpPr/>
      </xdr:nvCxnSpPr>
      <xdr:spPr>
        <a:xfrm>
          <a:off x="3797300" y="6370422"/>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168027</xdr:rowOff>
    </xdr:from>
    <xdr:to>
      <xdr:col>19</xdr:col>
      <xdr:colOff>177800</xdr:colOff>
      <xdr:row>37</xdr:row>
      <xdr:rowOff>26772</xdr:rowOff>
    </xdr:to>
    <xdr:cxnSp macro="">
      <xdr:nvCxnSpPr>
        <xdr:cNvPr id="64" name="直線コネクタ 63"/>
        <xdr:cNvCxnSpPr/>
      </xdr:nvCxnSpPr>
      <xdr:spPr>
        <a:xfrm>
          <a:off x="2908300" y="6340227"/>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168027</xdr:rowOff>
    </xdr:from>
    <xdr:to>
      <xdr:col>15</xdr:col>
      <xdr:colOff>50800</xdr:colOff>
      <xdr:row>36</xdr:row>
      <xdr:rowOff>168351</xdr:rowOff>
    </xdr:to>
    <xdr:cxnSp macro="">
      <xdr:nvCxnSpPr>
        <xdr:cNvPr id="67" name="直線コネクタ 66"/>
        <xdr:cNvCxnSpPr/>
      </xdr:nvCxnSpPr>
      <xdr:spPr>
        <a:xfrm flipV="1">
          <a:off x="2019300" y="634022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64154</xdr:rowOff>
    </xdr:from>
    <xdr:to>
      <xdr:col>15</xdr:col>
      <xdr:colOff>101600</xdr:colOff>
      <xdr:row>35</xdr:row>
      <xdr:rowOff>165754</xdr:rowOff>
    </xdr:to>
    <xdr:sp macro="" textlink="">
      <xdr:nvSpPr>
        <xdr:cNvPr id="68" name="フローチャート: 判断 67"/>
        <xdr:cNvSpPr/>
      </xdr:nvSpPr>
      <xdr:spPr>
        <a:xfrm>
          <a:off x="2857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10831</xdr:rowOff>
    </xdr:from>
    <xdr:ext cx="534377" cy="259045"/>
    <xdr:sp macro="" textlink="">
      <xdr:nvSpPr>
        <xdr:cNvPr id="69" name="テキスト ボックス 68"/>
        <xdr:cNvSpPr txBox="1"/>
      </xdr:nvSpPr>
      <xdr:spPr>
        <a:xfrm>
          <a:off x="2641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123565</xdr:rowOff>
    </xdr:from>
    <xdr:to>
      <xdr:col>10</xdr:col>
      <xdr:colOff>114300</xdr:colOff>
      <xdr:row>36</xdr:row>
      <xdr:rowOff>168351</xdr:rowOff>
    </xdr:to>
    <xdr:cxnSp macro="">
      <xdr:nvCxnSpPr>
        <xdr:cNvPr id="70" name="直線コネクタ 69"/>
        <xdr:cNvCxnSpPr/>
      </xdr:nvCxnSpPr>
      <xdr:spPr>
        <a:xfrm>
          <a:off x="1130300" y="6295765"/>
          <a:ext cx="889000" cy="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157061</xdr:rowOff>
    </xdr:from>
    <xdr:to>
      <xdr:col>24</xdr:col>
      <xdr:colOff>114300</xdr:colOff>
      <xdr:row>37</xdr:row>
      <xdr:rowOff>87211</xdr:rowOff>
    </xdr:to>
    <xdr:sp macro="" textlink="">
      <xdr:nvSpPr>
        <xdr:cNvPr id="80" name="楕円 79"/>
        <xdr:cNvSpPr/>
      </xdr:nvSpPr>
      <xdr:spPr>
        <a:xfrm>
          <a:off x="4584700" y="63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8488</xdr:rowOff>
    </xdr:from>
    <xdr:ext cx="534377" cy="259045"/>
    <xdr:sp macro="" textlink="">
      <xdr:nvSpPr>
        <xdr:cNvPr id="81" name="人件費該当値テキスト"/>
        <xdr:cNvSpPr txBox="1"/>
      </xdr:nvSpPr>
      <xdr:spPr>
        <a:xfrm>
          <a:off x="4686300" y="618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147422</xdr:rowOff>
    </xdr:from>
    <xdr:to>
      <xdr:col>20</xdr:col>
      <xdr:colOff>38100</xdr:colOff>
      <xdr:row>37</xdr:row>
      <xdr:rowOff>77572</xdr:rowOff>
    </xdr:to>
    <xdr:sp macro="" textlink="">
      <xdr:nvSpPr>
        <xdr:cNvPr id="82" name="楕円 81"/>
        <xdr:cNvSpPr/>
      </xdr:nvSpPr>
      <xdr:spPr>
        <a:xfrm>
          <a:off x="3746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94099</xdr:rowOff>
    </xdr:from>
    <xdr:ext cx="534377" cy="259045"/>
    <xdr:sp macro="" textlink="">
      <xdr:nvSpPr>
        <xdr:cNvPr id="83" name="テキスト ボックス 82"/>
        <xdr:cNvSpPr txBox="1"/>
      </xdr:nvSpPr>
      <xdr:spPr>
        <a:xfrm>
          <a:off x="3530111" y="609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117227</xdr:rowOff>
    </xdr:from>
    <xdr:to>
      <xdr:col>15</xdr:col>
      <xdr:colOff>101600</xdr:colOff>
      <xdr:row>37</xdr:row>
      <xdr:rowOff>47377</xdr:rowOff>
    </xdr:to>
    <xdr:sp macro="" textlink="">
      <xdr:nvSpPr>
        <xdr:cNvPr id="84" name="楕円 83"/>
        <xdr:cNvSpPr/>
      </xdr:nvSpPr>
      <xdr:spPr>
        <a:xfrm>
          <a:off x="2857500" y="62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38504</xdr:rowOff>
    </xdr:from>
    <xdr:ext cx="534377" cy="259045"/>
    <xdr:sp macro="" textlink="">
      <xdr:nvSpPr>
        <xdr:cNvPr id="85" name="テキスト ボックス 84"/>
        <xdr:cNvSpPr txBox="1"/>
      </xdr:nvSpPr>
      <xdr:spPr>
        <a:xfrm>
          <a:off x="2641111" y="63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117551</xdr:rowOff>
    </xdr:from>
    <xdr:to>
      <xdr:col>10</xdr:col>
      <xdr:colOff>165100</xdr:colOff>
      <xdr:row>37</xdr:row>
      <xdr:rowOff>47701</xdr:rowOff>
    </xdr:to>
    <xdr:sp macro="" textlink="">
      <xdr:nvSpPr>
        <xdr:cNvPr id="86" name="楕円 85"/>
        <xdr:cNvSpPr/>
      </xdr:nvSpPr>
      <xdr:spPr>
        <a:xfrm>
          <a:off x="1968500" y="62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38828</xdr:rowOff>
    </xdr:from>
    <xdr:ext cx="534377" cy="259045"/>
    <xdr:sp macro="" textlink="">
      <xdr:nvSpPr>
        <xdr:cNvPr id="87" name="テキスト ボックス 86"/>
        <xdr:cNvSpPr txBox="1"/>
      </xdr:nvSpPr>
      <xdr:spPr>
        <a:xfrm>
          <a:off x="1752111" y="63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72765</xdr:rowOff>
    </xdr:from>
    <xdr:to>
      <xdr:col>6</xdr:col>
      <xdr:colOff>38100</xdr:colOff>
      <xdr:row>37</xdr:row>
      <xdr:rowOff>2915</xdr:rowOff>
    </xdr:to>
    <xdr:sp macro="" textlink="">
      <xdr:nvSpPr>
        <xdr:cNvPr id="88" name="楕円 87"/>
        <xdr:cNvSpPr/>
      </xdr:nvSpPr>
      <xdr:spPr>
        <a:xfrm>
          <a:off x="1079500" y="62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165492</xdr:rowOff>
    </xdr:from>
    <xdr:ext cx="534377" cy="259045"/>
    <xdr:sp macro="" textlink="">
      <xdr:nvSpPr>
        <xdr:cNvPr id="89" name="テキスト ボックス 88"/>
        <xdr:cNvSpPr txBox="1"/>
      </xdr:nvSpPr>
      <xdr:spPr>
        <a:xfrm>
          <a:off x="863111" y="63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8614</xdr:rowOff>
    </xdr:from>
    <xdr:to>
      <xdr:col>24</xdr:col>
      <xdr:colOff>63500</xdr:colOff>
      <xdr:row>55</xdr:row>
      <xdr:rowOff>63381</xdr:rowOff>
    </xdr:to>
    <xdr:cxnSp macro="">
      <xdr:nvCxnSpPr>
        <xdr:cNvPr id="121" name="直線コネクタ 120"/>
        <xdr:cNvCxnSpPr/>
      </xdr:nvCxnSpPr>
      <xdr:spPr>
        <a:xfrm flipV="1">
          <a:off x="3797300" y="9438364"/>
          <a:ext cx="838200" cy="5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63381</xdr:rowOff>
    </xdr:from>
    <xdr:to>
      <xdr:col>19</xdr:col>
      <xdr:colOff>177800</xdr:colOff>
      <xdr:row>55</xdr:row>
      <xdr:rowOff>78108</xdr:rowOff>
    </xdr:to>
    <xdr:cxnSp macro="">
      <xdr:nvCxnSpPr>
        <xdr:cNvPr id="124" name="直線コネクタ 123"/>
        <xdr:cNvCxnSpPr/>
      </xdr:nvCxnSpPr>
      <xdr:spPr>
        <a:xfrm flipV="1">
          <a:off x="2908300" y="9493131"/>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78108</xdr:rowOff>
    </xdr:from>
    <xdr:to>
      <xdr:col>15</xdr:col>
      <xdr:colOff>50800</xdr:colOff>
      <xdr:row>55</xdr:row>
      <xdr:rowOff>91466</xdr:rowOff>
    </xdr:to>
    <xdr:cxnSp macro="">
      <xdr:nvCxnSpPr>
        <xdr:cNvPr id="127" name="直線コネクタ 126"/>
        <xdr:cNvCxnSpPr/>
      </xdr:nvCxnSpPr>
      <xdr:spPr>
        <a:xfrm flipV="1">
          <a:off x="2019300" y="9507858"/>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16597</xdr:rowOff>
    </xdr:from>
    <xdr:to>
      <xdr:col>15</xdr:col>
      <xdr:colOff>101600</xdr:colOff>
      <xdr:row>51</xdr:row>
      <xdr:rowOff>118197</xdr:rowOff>
    </xdr:to>
    <xdr:sp macro="" textlink="">
      <xdr:nvSpPr>
        <xdr:cNvPr id="128" name="フローチャート: 判断 127"/>
        <xdr:cNvSpPr/>
      </xdr:nvSpPr>
      <xdr:spPr>
        <a:xfrm>
          <a:off x="2857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134724</xdr:rowOff>
    </xdr:from>
    <xdr:ext cx="534377" cy="259045"/>
    <xdr:sp macro="" textlink="">
      <xdr:nvSpPr>
        <xdr:cNvPr id="129" name="テキスト ボックス 128"/>
        <xdr:cNvSpPr txBox="1"/>
      </xdr:nvSpPr>
      <xdr:spPr>
        <a:xfrm>
          <a:off x="2641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91466</xdr:rowOff>
    </xdr:from>
    <xdr:to>
      <xdr:col>10</xdr:col>
      <xdr:colOff>114300</xdr:colOff>
      <xdr:row>56</xdr:row>
      <xdr:rowOff>37744</xdr:rowOff>
    </xdr:to>
    <xdr:cxnSp macro="">
      <xdr:nvCxnSpPr>
        <xdr:cNvPr id="130" name="直線コネクタ 129"/>
        <xdr:cNvCxnSpPr/>
      </xdr:nvCxnSpPr>
      <xdr:spPr>
        <a:xfrm flipV="1">
          <a:off x="1130300" y="9521216"/>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129264</xdr:rowOff>
    </xdr:from>
    <xdr:to>
      <xdr:col>24</xdr:col>
      <xdr:colOff>114300</xdr:colOff>
      <xdr:row>55</xdr:row>
      <xdr:rowOff>59414</xdr:rowOff>
    </xdr:to>
    <xdr:sp macro="" textlink="">
      <xdr:nvSpPr>
        <xdr:cNvPr id="140" name="楕円 139"/>
        <xdr:cNvSpPr/>
      </xdr:nvSpPr>
      <xdr:spPr>
        <a:xfrm>
          <a:off x="4584700" y="93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152141</xdr:rowOff>
    </xdr:from>
    <xdr:ext cx="534377" cy="259045"/>
    <xdr:sp macro="" textlink="">
      <xdr:nvSpPr>
        <xdr:cNvPr id="141" name="物件費該当値テキスト"/>
        <xdr:cNvSpPr txBox="1"/>
      </xdr:nvSpPr>
      <xdr:spPr>
        <a:xfrm>
          <a:off x="4686300" y="923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12581</xdr:rowOff>
    </xdr:from>
    <xdr:to>
      <xdr:col>20</xdr:col>
      <xdr:colOff>38100</xdr:colOff>
      <xdr:row>55</xdr:row>
      <xdr:rowOff>114181</xdr:rowOff>
    </xdr:to>
    <xdr:sp macro="" textlink="">
      <xdr:nvSpPr>
        <xdr:cNvPr id="142" name="楕円 141"/>
        <xdr:cNvSpPr/>
      </xdr:nvSpPr>
      <xdr:spPr>
        <a:xfrm>
          <a:off x="3746500" y="94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130708</xdr:rowOff>
    </xdr:from>
    <xdr:ext cx="534377" cy="259045"/>
    <xdr:sp macro="" textlink="">
      <xdr:nvSpPr>
        <xdr:cNvPr id="143" name="テキスト ボックス 142"/>
        <xdr:cNvSpPr txBox="1"/>
      </xdr:nvSpPr>
      <xdr:spPr>
        <a:xfrm>
          <a:off x="3530111" y="921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27308</xdr:rowOff>
    </xdr:from>
    <xdr:to>
      <xdr:col>15</xdr:col>
      <xdr:colOff>101600</xdr:colOff>
      <xdr:row>55</xdr:row>
      <xdr:rowOff>128908</xdr:rowOff>
    </xdr:to>
    <xdr:sp macro="" textlink="">
      <xdr:nvSpPr>
        <xdr:cNvPr id="144" name="楕円 143"/>
        <xdr:cNvSpPr/>
      </xdr:nvSpPr>
      <xdr:spPr>
        <a:xfrm>
          <a:off x="2857500" y="94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120035</xdr:rowOff>
    </xdr:from>
    <xdr:ext cx="534377" cy="259045"/>
    <xdr:sp macro="" textlink="">
      <xdr:nvSpPr>
        <xdr:cNvPr id="145" name="テキスト ボックス 144"/>
        <xdr:cNvSpPr txBox="1"/>
      </xdr:nvSpPr>
      <xdr:spPr>
        <a:xfrm>
          <a:off x="2641111" y="95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40666</xdr:rowOff>
    </xdr:from>
    <xdr:to>
      <xdr:col>10</xdr:col>
      <xdr:colOff>165100</xdr:colOff>
      <xdr:row>55</xdr:row>
      <xdr:rowOff>142266</xdr:rowOff>
    </xdr:to>
    <xdr:sp macro="" textlink="">
      <xdr:nvSpPr>
        <xdr:cNvPr id="146" name="楕円 145"/>
        <xdr:cNvSpPr/>
      </xdr:nvSpPr>
      <xdr:spPr>
        <a:xfrm>
          <a:off x="1968500" y="94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133393</xdr:rowOff>
    </xdr:from>
    <xdr:ext cx="534377" cy="259045"/>
    <xdr:sp macro="" textlink="">
      <xdr:nvSpPr>
        <xdr:cNvPr id="147" name="テキスト ボックス 146"/>
        <xdr:cNvSpPr txBox="1"/>
      </xdr:nvSpPr>
      <xdr:spPr>
        <a:xfrm>
          <a:off x="1752111" y="956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158394</xdr:rowOff>
    </xdr:from>
    <xdr:to>
      <xdr:col>6</xdr:col>
      <xdr:colOff>38100</xdr:colOff>
      <xdr:row>56</xdr:row>
      <xdr:rowOff>88544</xdr:rowOff>
    </xdr:to>
    <xdr:sp macro="" textlink="">
      <xdr:nvSpPr>
        <xdr:cNvPr id="148" name="楕円 147"/>
        <xdr:cNvSpPr/>
      </xdr:nvSpPr>
      <xdr:spPr>
        <a:xfrm>
          <a:off x="1079500" y="9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79671</xdr:rowOff>
    </xdr:from>
    <xdr:ext cx="534377" cy="259045"/>
    <xdr:sp macro="" textlink="">
      <xdr:nvSpPr>
        <xdr:cNvPr id="149" name="テキスト ボックス 148"/>
        <xdr:cNvSpPr txBox="1"/>
      </xdr:nvSpPr>
      <xdr:spPr>
        <a:xfrm>
          <a:off x="863111" y="96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55209</xdr:rowOff>
    </xdr:from>
    <xdr:to>
      <xdr:col>24</xdr:col>
      <xdr:colOff>63500</xdr:colOff>
      <xdr:row>78</xdr:row>
      <xdr:rowOff>67828</xdr:rowOff>
    </xdr:to>
    <xdr:cxnSp macro="">
      <xdr:nvCxnSpPr>
        <xdr:cNvPr id="176" name="直線コネクタ 175"/>
        <xdr:cNvCxnSpPr/>
      </xdr:nvCxnSpPr>
      <xdr:spPr>
        <a:xfrm>
          <a:off x="3797300" y="13428309"/>
          <a:ext cx="8382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45106</xdr:rowOff>
    </xdr:from>
    <xdr:to>
      <xdr:col>19</xdr:col>
      <xdr:colOff>177800</xdr:colOff>
      <xdr:row>78</xdr:row>
      <xdr:rowOff>55209</xdr:rowOff>
    </xdr:to>
    <xdr:cxnSp macro="">
      <xdr:nvCxnSpPr>
        <xdr:cNvPr id="179" name="直線コネクタ 178"/>
        <xdr:cNvCxnSpPr/>
      </xdr:nvCxnSpPr>
      <xdr:spPr>
        <a:xfrm>
          <a:off x="2908300" y="13418206"/>
          <a:ext cx="8890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45106</xdr:rowOff>
    </xdr:from>
    <xdr:to>
      <xdr:col>15</xdr:col>
      <xdr:colOff>50800</xdr:colOff>
      <xdr:row>78</xdr:row>
      <xdr:rowOff>50318</xdr:rowOff>
    </xdr:to>
    <xdr:cxnSp macro="">
      <xdr:nvCxnSpPr>
        <xdr:cNvPr id="182" name="直線コネクタ 181"/>
        <xdr:cNvCxnSpPr/>
      </xdr:nvCxnSpPr>
      <xdr:spPr>
        <a:xfrm flipV="1">
          <a:off x="2019300" y="1341820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4226</xdr:rowOff>
    </xdr:from>
    <xdr:to>
      <xdr:col>15</xdr:col>
      <xdr:colOff>101600</xdr:colOff>
      <xdr:row>77</xdr:row>
      <xdr:rowOff>105826</xdr:rowOff>
    </xdr:to>
    <xdr:sp macro="" textlink="">
      <xdr:nvSpPr>
        <xdr:cNvPr id="183" name="フローチャート: 判断 182"/>
        <xdr:cNvSpPr/>
      </xdr:nvSpPr>
      <xdr:spPr>
        <a:xfrm>
          <a:off x="2857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122353</xdr:rowOff>
    </xdr:from>
    <xdr:ext cx="469744" cy="259045"/>
    <xdr:sp macro="" textlink="">
      <xdr:nvSpPr>
        <xdr:cNvPr id="184" name="テキスト ボックス 183"/>
        <xdr:cNvSpPr txBox="1"/>
      </xdr:nvSpPr>
      <xdr:spPr>
        <a:xfrm>
          <a:off x="2673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50226</xdr:rowOff>
    </xdr:from>
    <xdr:to>
      <xdr:col>10</xdr:col>
      <xdr:colOff>114300</xdr:colOff>
      <xdr:row>78</xdr:row>
      <xdr:rowOff>50318</xdr:rowOff>
    </xdr:to>
    <xdr:cxnSp macro="">
      <xdr:nvCxnSpPr>
        <xdr:cNvPr id="185" name="直線コネクタ 184"/>
        <xdr:cNvCxnSpPr/>
      </xdr:nvCxnSpPr>
      <xdr:spPr>
        <a:xfrm>
          <a:off x="1130300" y="1342332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17028</xdr:rowOff>
    </xdr:from>
    <xdr:to>
      <xdr:col>24</xdr:col>
      <xdr:colOff>114300</xdr:colOff>
      <xdr:row>78</xdr:row>
      <xdr:rowOff>118628</xdr:rowOff>
    </xdr:to>
    <xdr:sp macro="" textlink="">
      <xdr:nvSpPr>
        <xdr:cNvPr id="195" name="楕円 194"/>
        <xdr:cNvSpPr/>
      </xdr:nvSpPr>
      <xdr:spPr>
        <a:xfrm>
          <a:off x="45847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103405</xdr:rowOff>
    </xdr:from>
    <xdr:ext cx="469744" cy="259045"/>
    <xdr:sp macro="" textlink="">
      <xdr:nvSpPr>
        <xdr:cNvPr id="196" name="維持補修費該当値テキスト"/>
        <xdr:cNvSpPr txBox="1"/>
      </xdr:nvSpPr>
      <xdr:spPr>
        <a:xfrm>
          <a:off x="4686300" y="133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4409</xdr:rowOff>
    </xdr:from>
    <xdr:to>
      <xdr:col>20</xdr:col>
      <xdr:colOff>38100</xdr:colOff>
      <xdr:row>78</xdr:row>
      <xdr:rowOff>106009</xdr:rowOff>
    </xdr:to>
    <xdr:sp macro="" textlink="">
      <xdr:nvSpPr>
        <xdr:cNvPr id="197" name="楕円 196"/>
        <xdr:cNvSpPr/>
      </xdr:nvSpPr>
      <xdr:spPr>
        <a:xfrm>
          <a:off x="3746500" y="133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97136</xdr:rowOff>
    </xdr:from>
    <xdr:ext cx="469744" cy="259045"/>
    <xdr:sp macro="" textlink="">
      <xdr:nvSpPr>
        <xdr:cNvPr id="198" name="テキスト ボックス 197"/>
        <xdr:cNvSpPr txBox="1"/>
      </xdr:nvSpPr>
      <xdr:spPr>
        <a:xfrm>
          <a:off x="3562428" y="1347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165756</xdr:rowOff>
    </xdr:from>
    <xdr:to>
      <xdr:col>15</xdr:col>
      <xdr:colOff>101600</xdr:colOff>
      <xdr:row>78</xdr:row>
      <xdr:rowOff>95906</xdr:rowOff>
    </xdr:to>
    <xdr:sp macro="" textlink="">
      <xdr:nvSpPr>
        <xdr:cNvPr id="199" name="楕円 198"/>
        <xdr:cNvSpPr/>
      </xdr:nvSpPr>
      <xdr:spPr>
        <a:xfrm>
          <a:off x="2857500" y="133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87033</xdr:rowOff>
    </xdr:from>
    <xdr:ext cx="469744" cy="259045"/>
    <xdr:sp macro="" textlink="">
      <xdr:nvSpPr>
        <xdr:cNvPr id="200" name="テキスト ボックス 199"/>
        <xdr:cNvSpPr txBox="1"/>
      </xdr:nvSpPr>
      <xdr:spPr>
        <a:xfrm>
          <a:off x="2673428" y="1346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170968</xdr:rowOff>
    </xdr:from>
    <xdr:to>
      <xdr:col>10</xdr:col>
      <xdr:colOff>165100</xdr:colOff>
      <xdr:row>78</xdr:row>
      <xdr:rowOff>101118</xdr:rowOff>
    </xdr:to>
    <xdr:sp macro="" textlink="">
      <xdr:nvSpPr>
        <xdr:cNvPr id="201" name="楕円 200"/>
        <xdr:cNvSpPr/>
      </xdr:nvSpPr>
      <xdr:spPr>
        <a:xfrm>
          <a:off x="1968500" y="133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92245</xdr:rowOff>
    </xdr:from>
    <xdr:ext cx="469744" cy="259045"/>
    <xdr:sp macro="" textlink="">
      <xdr:nvSpPr>
        <xdr:cNvPr id="202" name="テキスト ボックス 201"/>
        <xdr:cNvSpPr txBox="1"/>
      </xdr:nvSpPr>
      <xdr:spPr>
        <a:xfrm>
          <a:off x="1784428" y="134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170876</xdr:rowOff>
    </xdr:from>
    <xdr:to>
      <xdr:col>6</xdr:col>
      <xdr:colOff>38100</xdr:colOff>
      <xdr:row>78</xdr:row>
      <xdr:rowOff>101026</xdr:rowOff>
    </xdr:to>
    <xdr:sp macro="" textlink="">
      <xdr:nvSpPr>
        <xdr:cNvPr id="203" name="楕円 202"/>
        <xdr:cNvSpPr/>
      </xdr:nvSpPr>
      <xdr:spPr>
        <a:xfrm>
          <a:off x="1079500" y="13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92153</xdr:rowOff>
    </xdr:from>
    <xdr:ext cx="469744" cy="259045"/>
    <xdr:sp macro="" textlink="">
      <xdr:nvSpPr>
        <xdr:cNvPr id="204" name="テキスト ボックス 203"/>
        <xdr:cNvSpPr txBox="1"/>
      </xdr:nvSpPr>
      <xdr:spPr>
        <a:xfrm>
          <a:off x="895428" y="1346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139409</xdr:rowOff>
    </xdr:from>
    <xdr:to>
      <xdr:col>24</xdr:col>
      <xdr:colOff>62865</xdr:colOff>
      <xdr:row>97</xdr:row>
      <xdr:rowOff>98158</xdr:rowOff>
    </xdr:to>
    <xdr:cxnSp macro="">
      <xdr:nvCxnSpPr>
        <xdr:cNvPr id="229" name="直線コネクタ 228"/>
        <xdr:cNvCxnSpPr/>
      </xdr:nvCxnSpPr>
      <xdr:spPr>
        <a:xfrm flipV="1">
          <a:off x="4633595" y="15398459"/>
          <a:ext cx="1270" cy="133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101985</xdr:rowOff>
    </xdr:from>
    <xdr:ext cx="534377" cy="259045"/>
    <xdr:sp macro="" textlink="">
      <xdr:nvSpPr>
        <xdr:cNvPr id="230" name="扶助費最小値テキスト"/>
        <xdr:cNvSpPr txBox="1"/>
      </xdr:nvSpPr>
      <xdr:spPr>
        <a:xfrm>
          <a:off x="4686300" y="167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98158</xdr:rowOff>
    </xdr:from>
    <xdr:to>
      <xdr:col>24</xdr:col>
      <xdr:colOff>152400</xdr:colOff>
      <xdr:row>97</xdr:row>
      <xdr:rowOff>98158</xdr:rowOff>
    </xdr:to>
    <xdr:cxnSp macro="">
      <xdr:nvCxnSpPr>
        <xdr:cNvPr id="231" name="直線コネクタ 230"/>
        <xdr:cNvCxnSpPr/>
      </xdr:nvCxnSpPr>
      <xdr:spPr>
        <a:xfrm>
          <a:off x="4546600" y="16728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86086</xdr:rowOff>
    </xdr:from>
    <xdr:ext cx="599010" cy="259045"/>
    <xdr:sp macro="" textlink="">
      <xdr:nvSpPr>
        <xdr:cNvPr id="232" name="扶助費最大値テキスト"/>
        <xdr:cNvSpPr txBox="1"/>
      </xdr:nvSpPr>
      <xdr:spPr>
        <a:xfrm>
          <a:off x="4686300" y="1517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139409</xdr:rowOff>
    </xdr:from>
    <xdr:to>
      <xdr:col>24</xdr:col>
      <xdr:colOff>152400</xdr:colOff>
      <xdr:row>89</xdr:row>
      <xdr:rowOff>139409</xdr:rowOff>
    </xdr:to>
    <xdr:cxnSp macro="">
      <xdr:nvCxnSpPr>
        <xdr:cNvPr id="233" name="直線コネクタ 232"/>
        <xdr:cNvCxnSpPr/>
      </xdr:nvCxnSpPr>
      <xdr:spPr>
        <a:xfrm>
          <a:off x="4546600" y="1539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60020</xdr:rowOff>
    </xdr:from>
    <xdr:to>
      <xdr:col>24</xdr:col>
      <xdr:colOff>63500</xdr:colOff>
      <xdr:row>96</xdr:row>
      <xdr:rowOff>129730</xdr:rowOff>
    </xdr:to>
    <xdr:cxnSp macro="">
      <xdr:nvCxnSpPr>
        <xdr:cNvPr id="234" name="直線コネクタ 233"/>
        <xdr:cNvCxnSpPr/>
      </xdr:nvCxnSpPr>
      <xdr:spPr>
        <a:xfrm flipV="1">
          <a:off x="3797300" y="16519220"/>
          <a:ext cx="838200" cy="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97451</xdr:rowOff>
    </xdr:from>
    <xdr:ext cx="534377" cy="259045"/>
    <xdr:sp macro="" textlink="">
      <xdr:nvSpPr>
        <xdr:cNvPr id="235" name="扶助費平均値テキスト"/>
        <xdr:cNvSpPr txBox="1"/>
      </xdr:nvSpPr>
      <xdr:spPr>
        <a:xfrm>
          <a:off x="4686300" y="16042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74574</xdr:rowOff>
    </xdr:from>
    <xdr:to>
      <xdr:col>24</xdr:col>
      <xdr:colOff>114300</xdr:colOff>
      <xdr:row>95</xdr:row>
      <xdr:rowOff>4724</xdr:rowOff>
    </xdr:to>
    <xdr:sp macro="" textlink="">
      <xdr:nvSpPr>
        <xdr:cNvPr id="236" name="フローチャート: 判断 235"/>
        <xdr:cNvSpPr/>
      </xdr:nvSpPr>
      <xdr:spPr>
        <a:xfrm>
          <a:off x="45847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129730</xdr:rowOff>
    </xdr:from>
    <xdr:to>
      <xdr:col>19</xdr:col>
      <xdr:colOff>177800</xdr:colOff>
      <xdr:row>97</xdr:row>
      <xdr:rowOff>20853</xdr:rowOff>
    </xdr:to>
    <xdr:cxnSp macro="">
      <xdr:nvCxnSpPr>
        <xdr:cNvPr id="237" name="直線コネクタ 236"/>
        <xdr:cNvCxnSpPr/>
      </xdr:nvCxnSpPr>
      <xdr:spPr>
        <a:xfrm flipV="1">
          <a:off x="2908300" y="16588930"/>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104470</xdr:rowOff>
    </xdr:from>
    <xdr:to>
      <xdr:col>20</xdr:col>
      <xdr:colOff>38100</xdr:colOff>
      <xdr:row>95</xdr:row>
      <xdr:rowOff>34620</xdr:rowOff>
    </xdr:to>
    <xdr:sp macro="" textlink="">
      <xdr:nvSpPr>
        <xdr:cNvPr id="238" name="フローチャート: 判断 237"/>
        <xdr:cNvSpPr/>
      </xdr:nvSpPr>
      <xdr:spPr>
        <a:xfrm>
          <a:off x="3746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51147</xdr:rowOff>
    </xdr:from>
    <xdr:ext cx="534377" cy="259045"/>
    <xdr:sp macro="" textlink="">
      <xdr:nvSpPr>
        <xdr:cNvPr id="239" name="テキスト ボックス 238"/>
        <xdr:cNvSpPr txBox="1"/>
      </xdr:nvSpPr>
      <xdr:spPr>
        <a:xfrm>
          <a:off x="3530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20853</xdr:rowOff>
    </xdr:from>
    <xdr:to>
      <xdr:col>15</xdr:col>
      <xdr:colOff>50800</xdr:colOff>
      <xdr:row>97</xdr:row>
      <xdr:rowOff>69038</xdr:rowOff>
    </xdr:to>
    <xdr:cxnSp macro="">
      <xdr:nvCxnSpPr>
        <xdr:cNvPr id="240" name="直線コネクタ 239"/>
        <xdr:cNvCxnSpPr/>
      </xdr:nvCxnSpPr>
      <xdr:spPr>
        <a:xfrm flipV="1">
          <a:off x="2019300" y="16651503"/>
          <a:ext cx="889000" cy="4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118771</xdr:rowOff>
    </xdr:from>
    <xdr:to>
      <xdr:col>15</xdr:col>
      <xdr:colOff>101600</xdr:colOff>
      <xdr:row>95</xdr:row>
      <xdr:rowOff>48921</xdr:rowOff>
    </xdr:to>
    <xdr:sp macro="" textlink="">
      <xdr:nvSpPr>
        <xdr:cNvPr id="241" name="フローチャート: 判断 240"/>
        <xdr:cNvSpPr/>
      </xdr:nvSpPr>
      <xdr:spPr>
        <a:xfrm>
          <a:off x="2857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65448</xdr:rowOff>
    </xdr:from>
    <xdr:ext cx="534377" cy="259045"/>
    <xdr:sp macro="" textlink="">
      <xdr:nvSpPr>
        <xdr:cNvPr id="242" name="テキスト ボックス 241"/>
        <xdr:cNvSpPr txBox="1"/>
      </xdr:nvSpPr>
      <xdr:spPr>
        <a:xfrm>
          <a:off x="2641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69038</xdr:rowOff>
    </xdr:from>
    <xdr:to>
      <xdr:col>10</xdr:col>
      <xdr:colOff>114300</xdr:colOff>
      <xdr:row>97</xdr:row>
      <xdr:rowOff>158293</xdr:rowOff>
    </xdr:to>
    <xdr:cxnSp macro="">
      <xdr:nvCxnSpPr>
        <xdr:cNvPr id="243" name="直線コネクタ 242"/>
        <xdr:cNvCxnSpPr/>
      </xdr:nvCxnSpPr>
      <xdr:spPr>
        <a:xfrm flipV="1">
          <a:off x="1130300" y="16699688"/>
          <a:ext cx="889000" cy="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44" name="フローチャート: 判断 243"/>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45" name="テキスト ボックス 244"/>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46" name="フローチャート: 判断 245"/>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7" name="テキスト ボックス 246"/>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9220</xdr:rowOff>
    </xdr:from>
    <xdr:to>
      <xdr:col>24</xdr:col>
      <xdr:colOff>114300</xdr:colOff>
      <xdr:row>96</xdr:row>
      <xdr:rowOff>110820</xdr:rowOff>
    </xdr:to>
    <xdr:sp macro="" textlink="">
      <xdr:nvSpPr>
        <xdr:cNvPr id="253" name="楕円 252"/>
        <xdr:cNvSpPr/>
      </xdr:nvSpPr>
      <xdr:spPr>
        <a:xfrm>
          <a:off x="4584700" y="164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159097</xdr:rowOff>
    </xdr:from>
    <xdr:ext cx="534377" cy="259045"/>
    <xdr:sp macro="" textlink="">
      <xdr:nvSpPr>
        <xdr:cNvPr id="254" name="扶助費該当値テキスト"/>
        <xdr:cNvSpPr txBox="1"/>
      </xdr:nvSpPr>
      <xdr:spPr>
        <a:xfrm>
          <a:off x="4686300" y="164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78930</xdr:rowOff>
    </xdr:from>
    <xdr:to>
      <xdr:col>20</xdr:col>
      <xdr:colOff>38100</xdr:colOff>
      <xdr:row>97</xdr:row>
      <xdr:rowOff>9080</xdr:rowOff>
    </xdr:to>
    <xdr:sp macro="" textlink="">
      <xdr:nvSpPr>
        <xdr:cNvPr id="255" name="楕円 254"/>
        <xdr:cNvSpPr/>
      </xdr:nvSpPr>
      <xdr:spPr>
        <a:xfrm>
          <a:off x="3746500" y="16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207</xdr:rowOff>
    </xdr:from>
    <xdr:ext cx="534377" cy="259045"/>
    <xdr:sp macro="" textlink="">
      <xdr:nvSpPr>
        <xdr:cNvPr id="256" name="テキスト ボックス 255"/>
        <xdr:cNvSpPr txBox="1"/>
      </xdr:nvSpPr>
      <xdr:spPr>
        <a:xfrm>
          <a:off x="3530111" y="166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141503</xdr:rowOff>
    </xdr:from>
    <xdr:to>
      <xdr:col>15</xdr:col>
      <xdr:colOff>101600</xdr:colOff>
      <xdr:row>97</xdr:row>
      <xdr:rowOff>71653</xdr:rowOff>
    </xdr:to>
    <xdr:sp macro="" textlink="">
      <xdr:nvSpPr>
        <xdr:cNvPr id="257" name="楕円 256"/>
        <xdr:cNvSpPr/>
      </xdr:nvSpPr>
      <xdr:spPr>
        <a:xfrm>
          <a:off x="2857500" y="166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62780</xdr:rowOff>
    </xdr:from>
    <xdr:ext cx="534377" cy="259045"/>
    <xdr:sp macro="" textlink="">
      <xdr:nvSpPr>
        <xdr:cNvPr id="258" name="テキスト ボックス 257"/>
        <xdr:cNvSpPr txBox="1"/>
      </xdr:nvSpPr>
      <xdr:spPr>
        <a:xfrm>
          <a:off x="2641111" y="166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18238</xdr:rowOff>
    </xdr:from>
    <xdr:to>
      <xdr:col>10</xdr:col>
      <xdr:colOff>165100</xdr:colOff>
      <xdr:row>97</xdr:row>
      <xdr:rowOff>119838</xdr:rowOff>
    </xdr:to>
    <xdr:sp macro="" textlink="">
      <xdr:nvSpPr>
        <xdr:cNvPr id="259" name="楕円 258"/>
        <xdr:cNvSpPr/>
      </xdr:nvSpPr>
      <xdr:spPr>
        <a:xfrm>
          <a:off x="1968500" y="166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110965</xdr:rowOff>
    </xdr:from>
    <xdr:ext cx="534377" cy="259045"/>
    <xdr:sp macro="" textlink="">
      <xdr:nvSpPr>
        <xdr:cNvPr id="260" name="テキスト ボックス 259"/>
        <xdr:cNvSpPr txBox="1"/>
      </xdr:nvSpPr>
      <xdr:spPr>
        <a:xfrm>
          <a:off x="1752111" y="167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107493</xdr:rowOff>
    </xdr:from>
    <xdr:to>
      <xdr:col>6</xdr:col>
      <xdr:colOff>38100</xdr:colOff>
      <xdr:row>98</xdr:row>
      <xdr:rowOff>37643</xdr:rowOff>
    </xdr:to>
    <xdr:sp macro="" textlink="">
      <xdr:nvSpPr>
        <xdr:cNvPr id="261" name="楕円 260"/>
        <xdr:cNvSpPr/>
      </xdr:nvSpPr>
      <xdr:spPr>
        <a:xfrm>
          <a:off x="1079500" y="16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28770</xdr:rowOff>
    </xdr:from>
    <xdr:ext cx="534377" cy="259045"/>
    <xdr:sp macro="" textlink="">
      <xdr:nvSpPr>
        <xdr:cNvPr id="262" name="テキスト ボックス 261"/>
        <xdr:cNvSpPr txBox="1"/>
      </xdr:nvSpPr>
      <xdr:spPr>
        <a:xfrm>
          <a:off x="863111" y="16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6" name="直線コネクタ 285"/>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7"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8" name="直線コネクタ 287"/>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9"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90" name="直線コネクタ 289"/>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116764</xdr:rowOff>
    </xdr:from>
    <xdr:to>
      <xdr:col>55</xdr:col>
      <xdr:colOff>0</xdr:colOff>
      <xdr:row>36</xdr:row>
      <xdr:rowOff>52032</xdr:rowOff>
    </xdr:to>
    <xdr:cxnSp macro="">
      <xdr:nvCxnSpPr>
        <xdr:cNvPr id="291" name="直線コネクタ 290"/>
        <xdr:cNvCxnSpPr/>
      </xdr:nvCxnSpPr>
      <xdr:spPr>
        <a:xfrm flipV="1">
          <a:off x="9639300" y="6117514"/>
          <a:ext cx="838200" cy="10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2"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3" name="フローチャート: 判断 292"/>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163513</xdr:rowOff>
    </xdr:from>
    <xdr:to>
      <xdr:col>50</xdr:col>
      <xdr:colOff>114300</xdr:colOff>
      <xdr:row>36</xdr:row>
      <xdr:rowOff>52032</xdr:rowOff>
    </xdr:to>
    <xdr:cxnSp macro="">
      <xdr:nvCxnSpPr>
        <xdr:cNvPr id="294" name="直線コネクタ 293"/>
        <xdr:cNvCxnSpPr/>
      </xdr:nvCxnSpPr>
      <xdr:spPr>
        <a:xfrm>
          <a:off x="8750300" y="6164263"/>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5" name="フローチャート: 判断 294"/>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6" name="テキスト ボックス 295"/>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163513</xdr:rowOff>
    </xdr:from>
    <xdr:to>
      <xdr:col>45</xdr:col>
      <xdr:colOff>177800</xdr:colOff>
      <xdr:row>36</xdr:row>
      <xdr:rowOff>4813</xdr:rowOff>
    </xdr:to>
    <xdr:cxnSp macro="">
      <xdr:nvCxnSpPr>
        <xdr:cNvPr id="297" name="直線コネクタ 296"/>
        <xdr:cNvCxnSpPr/>
      </xdr:nvCxnSpPr>
      <xdr:spPr>
        <a:xfrm flipV="1">
          <a:off x="7861300" y="6164263"/>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46711</xdr:rowOff>
    </xdr:from>
    <xdr:to>
      <xdr:col>46</xdr:col>
      <xdr:colOff>38100</xdr:colOff>
      <xdr:row>35</xdr:row>
      <xdr:rowOff>148311</xdr:rowOff>
    </xdr:to>
    <xdr:sp macro="" textlink="">
      <xdr:nvSpPr>
        <xdr:cNvPr id="298" name="フローチャート: 判断 297"/>
        <xdr:cNvSpPr/>
      </xdr:nvSpPr>
      <xdr:spPr>
        <a:xfrm>
          <a:off x="8699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164838</xdr:rowOff>
    </xdr:from>
    <xdr:ext cx="534377" cy="259045"/>
    <xdr:sp macro="" textlink="">
      <xdr:nvSpPr>
        <xdr:cNvPr id="299" name="テキスト ボックス 298"/>
        <xdr:cNvSpPr txBox="1"/>
      </xdr:nvSpPr>
      <xdr:spPr>
        <a:xfrm>
          <a:off x="8483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20587</xdr:rowOff>
    </xdr:from>
    <xdr:to>
      <xdr:col>41</xdr:col>
      <xdr:colOff>50800</xdr:colOff>
      <xdr:row>36</xdr:row>
      <xdr:rowOff>4813</xdr:rowOff>
    </xdr:to>
    <xdr:cxnSp macro="">
      <xdr:nvCxnSpPr>
        <xdr:cNvPr id="300" name="直線コネクタ 299"/>
        <xdr:cNvCxnSpPr/>
      </xdr:nvCxnSpPr>
      <xdr:spPr>
        <a:xfrm>
          <a:off x="6972300" y="6021337"/>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301" name="フローチャート: 判断 300"/>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2" name="テキスト ボックス 301"/>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3" name="フローチャート: 判断 302"/>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4" name="テキスト ボックス 303"/>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65964</xdr:rowOff>
    </xdr:from>
    <xdr:to>
      <xdr:col>55</xdr:col>
      <xdr:colOff>50800</xdr:colOff>
      <xdr:row>35</xdr:row>
      <xdr:rowOff>167564</xdr:rowOff>
    </xdr:to>
    <xdr:sp macro="" textlink="">
      <xdr:nvSpPr>
        <xdr:cNvPr id="310" name="楕円 309"/>
        <xdr:cNvSpPr/>
      </xdr:nvSpPr>
      <xdr:spPr>
        <a:xfrm>
          <a:off x="10426700" y="60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88841</xdr:rowOff>
    </xdr:from>
    <xdr:ext cx="534377" cy="259045"/>
    <xdr:sp macro="" textlink="">
      <xdr:nvSpPr>
        <xdr:cNvPr id="311" name="補助費等該当値テキスト"/>
        <xdr:cNvSpPr txBox="1"/>
      </xdr:nvSpPr>
      <xdr:spPr>
        <a:xfrm>
          <a:off x="10528300"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1232</xdr:rowOff>
    </xdr:from>
    <xdr:to>
      <xdr:col>50</xdr:col>
      <xdr:colOff>165100</xdr:colOff>
      <xdr:row>36</xdr:row>
      <xdr:rowOff>102832</xdr:rowOff>
    </xdr:to>
    <xdr:sp macro="" textlink="">
      <xdr:nvSpPr>
        <xdr:cNvPr id="312" name="楕円 311"/>
        <xdr:cNvSpPr/>
      </xdr:nvSpPr>
      <xdr:spPr>
        <a:xfrm>
          <a:off x="9588500" y="61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119359</xdr:rowOff>
    </xdr:from>
    <xdr:ext cx="534377" cy="259045"/>
    <xdr:sp macro="" textlink="">
      <xdr:nvSpPr>
        <xdr:cNvPr id="313" name="テキスト ボックス 312"/>
        <xdr:cNvSpPr txBox="1"/>
      </xdr:nvSpPr>
      <xdr:spPr>
        <a:xfrm>
          <a:off x="9372111" y="594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112713</xdr:rowOff>
    </xdr:from>
    <xdr:to>
      <xdr:col>46</xdr:col>
      <xdr:colOff>38100</xdr:colOff>
      <xdr:row>36</xdr:row>
      <xdr:rowOff>42863</xdr:rowOff>
    </xdr:to>
    <xdr:sp macro="" textlink="">
      <xdr:nvSpPr>
        <xdr:cNvPr id="314" name="楕円 313"/>
        <xdr:cNvSpPr/>
      </xdr:nvSpPr>
      <xdr:spPr>
        <a:xfrm>
          <a:off x="8699500" y="61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33990</xdr:rowOff>
    </xdr:from>
    <xdr:ext cx="534377" cy="259045"/>
    <xdr:sp macro="" textlink="">
      <xdr:nvSpPr>
        <xdr:cNvPr id="315" name="テキスト ボックス 314"/>
        <xdr:cNvSpPr txBox="1"/>
      </xdr:nvSpPr>
      <xdr:spPr>
        <a:xfrm>
          <a:off x="8483111" y="620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125463</xdr:rowOff>
    </xdr:from>
    <xdr:to>
      <xdr:col>41</xdr:col>
      <xdr:colOff>101600</xdr:colOff>
      <xdr:row>36</xdr:row>
      <xdr:rowOff>55613</xdr:rowOff>
    </xdr:to>
    <xdr:sp macro="" textlink="">
      <xdr:nvSpPr>
        <xdr:cNvPr id="316" name="楕円 315"/>
        <xdr:cNvSpPr/>
      </xdr:nvSpPr>
      <xdr:spPr>
        <a:xfrm>
          <a:off x="7810500" y="61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72140</xdr:rowOff>
    </xdr:from>
    <xdr:ext cx="534377" cy="259045"/>
    <xdr:sp macro="" textlink="">
      <xdr:nvSpPr>
        <xdr:cNvPr id="317" name="テキスト ボックス 316"/>
        <xdr:cNvSpPr txBox="1"/>
      </xdr:nvSpPr>
      <xdr:spPr>
        <a:xfrm>
          <a:off x="7594111" y="590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141237</xdr:rowOff>
    </xdr:from>
    <xdr:to>
      <xdr:col>36</xdr:col>
      <xdr:colOff>165100</xdr:colOff>
      <xdr:row>35</xdr:row>
      <xdr:rowOff>71387</xdr:rowOff>
    </xdr:to>
    <xdr:sp macro="" textlink="">
      <xdr:nvSpPr>
        <xdr:cNvPr id="318" name="楕円 317"/>
        <xdr:cNvSpPr/>
      </xdr:nvSpPr>
      <xdr:spPr>
        <a:xfrm>
          <a:off x="6921500" y="59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87914</xdr:rowOff>
    </xdr:from>
    <xdr:ext cx="534377" cy="259045"/>
    <xdr:sp macro="" textlink="">
      <xdr:nvSpPr>
        <xdr:cNvPr id="319" name="テキスト ボックス 318"/>
        <xdr:cNvSpPr txBox="1"/>
      </xdr:nvSpPr>
      <xdr:spPr>
        <a:xfrm>
          <a:off x="6705111" y="57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41" name="直線コネクタ 340"/>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2"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3" name="直線コネクタ 342"/>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4"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5" name="直線コネクタ 344"/>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150536</xdr:rowOff>
    </xdr:from>
    <xdr:to>
      <xdr:col>55</xdr:col>
      <xdr:colOff>0</xdr:colOff>
      <xdr:row>57</xdr:row>
      <xdr:rowOff>112016</xdr:rowOff>
    </xdr:to>
    <xdr:cxnSp macro="">
      <xdr:nvCxnSpPr>
        <xdr:cNvPr id="346" name="直線コネクタ 345"/>
        <xdr:cNvCxnSpPr/>
      </xdr:nvCxnSpPr>
      <xdr:spPr>
        <a:xfrm>
          <a:off x="9639300" y="9751736"/>
          <a:ext cx="838200" cy="1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7"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8" name="フローチャート: 判断 347"/>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150536</xdr:rowOff>
    </xdr:from>
    <xdr:to>
      <xdr:col>50</xdr:col>
      <xdr:colOff>114300</xdr:colOff>
      <xdr:row>57</xdr:row>
      <xdr:rowOff>46358</xdr:rowOff>
    </xdr:to>
    <xdr:cxnSp macro="">
      <xdr:nvCxnSpPr>
        <xdr:cNvPr id="349" name="直線コネクタ 348"/>
        <xdr:cNvCxnSpPr/>
      </xdr:nvCxnSpPr>
      <xdr:spPr>
        <a:xfrm flipV="1">
          <a:off x="8750300" y="9751736"/>
          <a:ext cx="8890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50" name="フローチャート: 判断 349"/>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51" name="テキスト ボックス 350"/>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102356</xdr:rowOff>
    </xdr:from>
    <xdr:to>
      <xdr:col>45</xdr:col>
      <xdr:colOff>177800</xdr:colOff>
      <xdr:row>57</xdr:row>
      <xdr:rowOff>46358</xdr:rowOff>
    </xdr:to>
    <xdr:cxnSp macro="">
      <xdr:nvCxnSpPr>
        <xdr:cNvPr id="352" name="直線コネクタ 351"/>
        <xdr:cNvCxnSpPr/>
      </xdr:nvCxnSpPr>
      <xdr:spPr>
        <a:xfrm>
          <a:off x="7861300" y="9703556"/>
          <a:ext cx="889000" cy="11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10047</xdr:rowOff>
    </xdr:from>
    <xdr:to>
      <xdr:col>46</xdr:col>
      <xdr:colOff>38100</xdr:colOff>
      <xdr:row>56</xdr:row>
      <xdr:rowOff>111647</xdr:rowOff>
    </xdr:to>
    <xdr:sp macro="" textlink="">
      <xdr:nvSpPr>
        <xdr:cNvPr id="353" name="フローチャート: 判断 352"/>
        <xdr:cNvSpPr/>
      </xdr:nvSpPr>
      <xdr:spPr>
        <a:xfrm>
          <a:off x="8699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128174</xdr:rowOff>
    </xdr:from>
    <xdr:ext cx="534377" cy="259045"/>
    <xdr:sp macro="" textlink="">
      <xdr:nvSpPr>
        <xdr:cNvPr id="354" name="テキスト ボックス 353"/>
        <xdr:cNvSpPr txBox="1"/>
      </xdr:nvSpPr>
      <xdr:spPr>
        <a:xfrm>
          <a:off x="8483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102356</xdr:rowOff>
    </xdr:from>
    <xdr:to>
      <xdr:col>41</xdr:col>
      <xdr:colOff>50800</xdr:colOff>
      <xdr:row>57</xdr:row>
      <xdr:rowOff>54716</xdr:rowOff>
    </xdr:to>
    <xdr:cxnSp macro="">
      <xdr:nvCxnSpPr>
        <xdr:cNvPr id="355" name="直線コネクタ 354"/>
        <xdr:cNvCxnSpPr/>
      </xdr:nvCxnSpPr>
      <xdr:spPr>
        <a:xfrm flipV="1">
          <a:off x="6972300" y="9703556"/>
          <a:ext cx="889000" cy="1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7" name="テキスト ボックス 356"/>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61216</xdr:rowOff>
    </xdr:from>
    <xdr:to>
      <xdr:col>55</xdr:col>
      <xdr:colOff>50800</xdr:colOff>
      <xdr:row>57</xdr:row>
      <xdr:rowOff>162816</xdr:rowOff>
    </xdr:to>
    <xdr:sp macro="" textlink="">
      <xdr:nvSpPr>
        <xdr:cNvPr id="365" name="楕円 364"/>
        <xdr:cNvSpPr/>
      </xdr:nvSpPr>
      <xdr:spPr>
        <a:xfrm>
          <a:off x="10426700" y="98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20143</xdr:rowOff>
    </xdr:from>
    <xdr:ext cx="534377" cy="259045"/>
    <xdr:sp macro="" textlink="">
      <xdr:nvSpPr>
        <xdr:cNvPr id="366" name="普通建設事業費該当値テキスト"/>
        <xdr:cNvSpPr txBox="1"/>
      </xdr:nvSpPr>
      <xdr:spPr>
        <a:xfrm>
          <a:off x="10528300" y="97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99736</xdr:rowOff>
    </xdr:from>
    <xdr:to>
      <xdr:col>50</xdr:col>
      <xdr:colOff>165100</xdr:colOff>
      <xdr:row>57</xdr:row>
      <xdr:rowOff>29886</xdr:rowOff>
    </xdr:to>
    <xdr:sp macro="" textlink="">
      <xdr:nvSpPr>
        <xdr:cNvPr id="367" name="楕円 366"/>
        <xdr:cNvSpPr/>
      </xdr:nvSpPr>
      <xdr:spPr>
        <a:xfrm>
          <a:off x="9588500" y="97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46413</xdr:rowOff>
    </xdr:from>
    <xdr:ext cx="534377" cy="259045"/>
    <xdr:sp macro="" textlink="">
      <xdr:nvSpPr>
        <xdr:cNvPr id="368" name="テキスト ボックス 367"/>
        <xdr:cNvSpPr txBox="1"/>
      </xdr:nvSpPr>
      <xdr:spPr>
        <a:xfrm>
          <a:off x="9372111" y="94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167008</xdr:rowOff>
    </xdr:from>
    <xdr:to>
      <xdr:col>46</xdr:col>
      <xdr:colOff>38100</xdr:colOff>
      <xdr:row>57</xdr:row>
      <xdr:rowOff>97158</xdr:rowOff>
    </xdr:to>
    <xdr:sp macro="" textlink="">
      <xdr:nvSpPr>
        <xdr:cNvPr id="369" name="楕円 368"/>
        <xdr:cNvSpPr/>
      </xdr:nvSpPr>
      <xdr:spPr>
        <a:xfrm>
          <a:off x="8699500" y="97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88285</xdr:rowOff>
    </xdr:from>
    <xdr:ext cx="534377" cy="259045"/>
    <xdr:sp macro="" textlink="">
      <xdr:nvSpPr>
        <xdr:cNvPr id="370" name="テキスト ボックス 369"/>
        <xdr:cNvSpPr txBox="1"/>
      </xdr:nvSpPr>
      <xdr:spPr>
        <a:xfrm>
          <a:off x="8483111" y="986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51556</xdr:rowOff>
    </xdr:from>
    <xdr:to>
      <xdr:col>41</xdr:col>
      <xdr:colOff>101600</xdr:colOff>
      <xdr:row>56</xdr:row>
      <xdr:rowOff>153156</xdr:rowOff>
    </xdr:to>
    <xdr:sp macro="" textlink="">
      <xdr:nvSpPr>
        <xdr:cNvPr id="371" name="楕円 370"/>
        <xdr:cNvSpPr/>
      </xdr:nvSpPr>
      <xdr:spPr>
        <a:xfrm>
          <a:off x="7810500" y="96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169683</xdr:rowOff>
    </xdr:from>
    <xdr:ext cx="534377" cy="259045"/>
    <xdr:sp macro="" textlink="">
      <xdr:nvSpPr>
        <xdr:cNvPr id="372" name="テキスト ボックス 371"/>
        <xdr:cNvSpPr txBox="1"/>
      </xdr:nvSpPr>
      <xdr:spPr>
        <a:xfrm>
          <a:off x="7594111" y="942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3916</xdr:rowOff>
    </xdr:from>
    <xdr:to>
      <xdr:col>36</xdr:col>
      <xdr:colOff>165100</xdr:colOff>
      <xdr:row>57</xdr:row>
      <xdr:rowOff>105516</xdr:rowOff>
    </xdr:to>
    <xdr:sp macro="" textlink="">
      <xdr:nvSpPr>
        <xdr:cNvPr id="373" name="楕円 372"/>
        <xdr:cNvSpPr/>
      </xdr:nvSpPr>
      <xdr:spPr>
        <a:xfrm>
          <a:off x="6921500" y="97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96643</xdr:rowOff>
    </xdr:from>
    <xdr:ext cx="534377" cy="259045"/>
    <xdr:sp macro="" textlink="">
      <xdr:nvSpPr>
        <xdr:cNvPr id="374" name="テキスト ボックス 373"/>
        <xdr:cNvSpPr txBox="1"/>
      </xdr:nvSpPr>
      <xdr:spPr>
        <a:xfrm>
          <a:off x="6705111" y="98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64244</xdr:rowOff>
    </xdr:from>
    <xdr:to>
      <xdr:col>55</xdr:col>
      <xdr:colOff>0</xdr:colOff>
      <xdr:row>77</xdr:row>
      <xdr:rowOff>96278</xdr:rowOff>
    </xdr:to>
    <xdr:cxnSp macro="">
      <xdr:nvCxnSpPr>
        <xdr:cNvPr id="399" name="直線コネクタ 398"/>
        <xdr:cNvCxnSpPr/>
      </xdr:nvCxnSpPr>
      <xdr:spPr>
        <a:xfrm>
          <a:off x="9639300" y="13265894"/>
          <a:ext cx="838200" cy="3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400"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149605</xdr:rowOff>
    </xdr:from>
    <xdr:to>
      <xdr:col>50</xdr:col>
      <xdr:colOff>114300</xdr:colOff>
      <xdr:row>77</xdr:row>
      <xdr:rowOff>64244</xdr:rowOff>
    </xdr:to>
    <xdr:cxnSp macro="">
      <xdr:nvCxnSpPr>
        <xdr:cNvPr id="402" name="直線コネクタ 401"/>
        <xdr:cNvCxnSpPr/>
      </xdr:nvCxnSpPr>
      <xdr:spPr>
        <a:xfrm>
          <a:off x="8750300" y="13179805"/>
          <a:ext cx="889000" cy="8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4" name="テキスト ボックス 403"/>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34967</xdr:rowOff>
    </xdr:from>
    <xdr:to>
      <xdr:col>45</xdr:col>
      <xdr:colOff>177800</xdr:colOff>
      <xdr:row>76</xdr:row>
      <xdr:rowOff>149605</xdr:rowOff>
    </xdr:to>
    <xdr:cxnSp macro="">
      <xdr:nvCxnSpPr>
        <xdr:cNvPr id="405" name="直線コネクタ 404"/>
        <xdr:cNvCxnSpPr/>
      </xdr:nvCxnSpPr>
      <xdr:spPr>
        <a:xfrm>
          <a:off x="7861300" y="13065167"/>
          <a:ext cx="889000" cy="1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51078</xdr:rowOff>
    </xdr:from>
    <xdr:to>
      <xdr:col>46</xdr:col>
      <xdr:colOff>38100</xdr:colOff>
      <xdr:row>76</xdr:row>
      <xdr:rowOff>152678</xdr:rowOff>
    </xdr:to>
    <xdr:sp macro="" textlink="">
      <xdr:nvSpPr>
        <xdr:cNvPr id="406" name="フローチャート: 判断 405"/>
        <xdr:cNvSpPr/>
      </xdr:nvSpPr>
      <xdr:spPr>
        <a:xfrm>
          <a:off x="8699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169205</xdr:rowOff>
    </xdr:from>
    <xdr:ext cx="534377" cy="259045"/>
    <xdr:sp macro="" textlink="">
      <xdr:nvSpPr>
        <xdr:cNvPr id="407" name="テキスト ボックス 406"/>
        <xdr:cNvSpPr txBox="1"/>
      </xdr:nvSpPr>
      <xdr:spPr>
        <a:xfrm>
          <a:off x="8483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9" name="テキスト ボックス 408"/>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45478</xdr:rowOff>
    </xdr:from>
    <xdr:to>
      <xdr:col>55</xdr:col>
      <xdr:colOff>50800</xdr:colOff>
      <xdr:row>77</xdr:row>
      <xdr:rowOff>147078</xdr:rowOff>
    </xdr:to>
    <xdr:sp macro="" textlink="">
      <xdr:nvSpPr>
        <xdr:cNvPr id="415" name="楕円 414"/>
        <xdr:cNvSpPr/>
      </xdr:nvSpPr>
      <xdr:spPr>
        <a:xfrm>
          <a:off x="10426700" y="132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4855</xdr:rowOff>
    </xdr:from>
    <xdr:ext cx="534377" cy="259045"/>
    <xdr:sp macro="" textlink="">
      <xdr:nvSpPr>
        <xdr:cNvPr id="416" name="普通建設事業費 （ うち新規整備　）該当値テキスト"/>
        <xdr:cNvSpPr txBox="1"/>
      </xdr:nvSpPr>
      <xdr:spPr>
        <a:xfrm>
          <a:off x="10528300" y="130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13444</xdr:rowOff>
    </xdr:from>
    <xdr:to>
      <xdr:col>50</xdr:col>
      <xdr:colOff>165100</xdr:colOff>
      <xdr:row>77</xdr:row>
      <xdr:rowOff>115044</xdr:rowOff>
    </xdr:to>
    <xdr:sp macro="" textlink="">
      <xdr:nvSpPr>
        <xdr:cNvPr id="417" name="楕円 416"/>
        <xdr:cNvSpPr/>
      </xdr:nvSpPr>
      <xdr:spPr>
        <a:xfrm>
          <a:off x="9588500" y="132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131571</xdr:rowOff>
    </xdr:from>
    <xdr:ext cx="534377" cy="259045"/>
    <xdr:sp macro="" textlink="">
      <xdr:nvSpPr>
        <xdr:cNvPr id="418" name="テキスト ボックス 417"/>
        <xdr:cNvSpPr txBox="1"/>
      </xdr:nvSpPr>
      <xdr:spPr>
        <a:xfrm>
          <a:off x="9372111" y="129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98805</xdr:rowOff>
    </xdr:from>
    <xdr:to>
      <xdr:col>46</xdr:col>
      <xdr:colOff>38100</xdr:colOff>
      <xdr:row>77</xdr:row>
      <xdr:rowOff>28955</xdr:rowOff>
    </xdr:to>
    <xdr:sp macro="" textlink="">
      <xdr:nvSpPr>
        <xdr:cNvPr id="419" name="楕円 418"/>
        <xdr:cNvSpPr/>
      </xdr:nvSpPr>
      <xdr:spPr>
        <a:xfrm>
          <a:off x="8699500" y="131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20082</xdr:rowOff>
    </xdr:from>
    <xdr:ext cx="534377" cy="259045"/>
    <xdr:sp macro="" textlink="">
      <xdr:nvSpPr>
        <xdr:cNvPr id="420" name="テキスト ボックス 419"/>
        <xdr:cNvSpPr txBox="1"/>
      </xdr:nvSpPr>
      <xdr:spPr>
        <a:xfrm>
          <a:off x="8483111" y="1322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155617</xdr:rowOff>
    </xdr:from>
    <xdr:to>
      <xdr:col>41</xdr:col>
      <xdr:colOff>101600</xdr:colOff>
      <xdr:row>76</xdr:row>
      <xdr:rowOff>85767</xdr:rowOff>
    </xdr:to>
    <xdr:sp macro="" textlink="">
      <xdr:nvSpPr>
        <xdr:cNvPr id="421" name="楕円 420"/>
        <xdr:cNvSpPr/>
      </xdr:nvSpPr>
      <xdr:spPr>
        <a:xfrm>
          <a:off x="7810500" y="130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102294</xdr:rowOff>
    </xdr:from>
    <xdr:ext cx="534377" cy="259045"/>
    <xdr:sp macro="" textlink="">
      <xdr:nvSpPr>
        <xdr:cNvPr id="422" name="テキスト ボックス 421"/>
        <xdr:cNvSpPr txBox="1"/>
      </xdr:nvSpPr>
      <xdr:spPr>
        <a:xfrm>
          <a:off x="7594111" y="127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48586</xdr:rowOff>
    </xdr:from>
    <xdr:to>
      <xdr:col>55</xdr:col>
      <xdr:colOff>0</xdr:colOff>
      <xdr:row>97</xdr:row>
      <xdr:rowOff>165188</xdr:rowOff>
    </xdr:to>
    <xdr:cxnSp macro="">
      <xdr:nvCxnSpPr>
        <xdr:cNvPr id="453" name="直線コネクタ 452"/>
        <xdr:cNvCxnSpPr/>
      </xdr:nvCxnSpPr>
      <xdr:spPr>
        <a:xfrm>
          <a:off x="9639300" y="16336336"/>
          <a:ext cx="838200" cy="4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4"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48586</xdr:rowOff>
    </xdr:from>
    <xdr:to>
      <xdr:col>50</xdr:col>
      <xdr:colOff>114300</xdr:colOff>
      <xdr:row>98</xdr:row>
      <xdr:rowOff>22558</xdr:rowOff>
    </xdr:to>
    <xdr:cxnSp macro="">
      <xdr:nvCxnSpPr>
        <xdr:cNvPr id="456" name="直線コネクタ 455"/>
        <xdr:cNvCxnSpPr/>
      </xdr:nvCxnSpPr>
      <xdr:spPr>
        <a:xfrm flipV="1">
          <a:off x="8750300" y="16336336"/>
          <a:ext cx="889000" cy="48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8" name="テキスト ボックス 457"/>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22558</xdr:rowOff>
    </xdr:from>
    <xdr:to>
      <xdr:col>45</xdr:col>
      <xdr:colOff>177800</xdr:colOff>
      <xdr:row>98</xdr:row>
      <xdr:rowOff>144157</xdr:rowOff>
    </xdr:to>
    <xdr:cxnSp macro="">
      <xdr:nvCxnSpPr>
        <xdr:cNvPr id="459" name="直線コネクタ 458"/>
        <xdr:cNvCxnSpPr/>
      </xdr:nvCxnSpPr>
      <xdr:spPr>
        <a:xfrm flipV="1">
          <a:off x="7861300" y="16824658"/>
          <a:ext cx="889000" cy="1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118357</xdr:rowOff>
    </xdr:from>
    <xdr:to>
      <xdr:col>46</xdr:col>
      <xdr:colOff>38100</xdr:colOff>
      <xdr:row>97</xdr:row>
      <xdr:rowOff>48507</xdr:rowOff>
    </xdr:to>
    <xdr:sp macro="" textlink="">
      <xdr:nvSpPr>
        <xdr:cNvPr id="460" name="フローチャート: 判断 459"/>
        <xdr:cNvSpPr/>
      </xdr:nvSpPr>
      <xdr:spPr>
        <a:xfrm>
          <a:off x="8699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65034</xdr:rowOff>
    </xdr:from>
    <xdr:ext cx="534377" cy="259045"/>
    <xdr:sp macro="" textlink="">
      <xdr:nvSpPr>
        <xdr:cNvPr id="461" name="テキスト ボックス 460"/>
        <xdr:cNvSpPr txBox="1"/>
      </xdr:nvSpPr>
      <xdr:spPr>
        <a:xfrm>
          <a:off x="8483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114388</xdr:rowOff>
    </xdr:from>
    <xdr:to>
      <xdr:col>55</xdr:col>
      <xdr:colOff>50800</xdr:colOff>
      <xdr:row>98</xdr:row>
      <xdr:rowOff>44538</xdr:rowOff>
    </xdr:to>
    <xdr:sp macro="" textlink="">
      <xdr:nvSpPr>
        <xdr:cNvPr id="469" name="楕円 468"/>
        <xdr:cNvSpPr/>
      </xdr:nvSpPr>
      <xdr:spPr>
        <a:xfrm>
          <a:off x="10426700" y="167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92815</xdr:rowOff>
    </xdr:from>
    <xdr:ext cx="534377" cy="259045"/>
    <xdr:sp macro="" textlink="">
      <xdr:nvSpPr>
        <xdr:cNvPr id="470" name="普通建設事業費 （ うち更新整備　）該当値テキスト"/>
        <xdr:cNvSpPr txBox="1"/>
      </xdr:nvSpPr>
      <xdr:spPr>
        <a:xfrm>
          <a:off x="10528300" y="167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169236</xdr:rowOff>
    </xdr:from>
    <xdr:to>
      <xdr:col>50</xdr:col>
      <xdr:colOff>165100</xdr:colOff>
      <xdr:row>95</xdr:row>
      <xdr:rowOff>99386</xdr:rowOff>
    </xdr:to>
    <xdr:sp macro="" textlink="">
      <xdr:nvSpPr>
        <xdr:cNvPr id="471" name="楕円 470"/>
        <xdr:cNvSpPr/>
      </xdr:nvSpPr>
      <xdr:spPr>
        <a:xfrm>
          <a:off x="9588500" y="162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115913</xdr:rowOff>
    </xdr:from>
    <xdr:ext cx="534377" cy="259045"/>
    <xdr:sp macro="" textlink="">
      <xdr:nvSpPr>
        <xdr:cNvPr id="472" name="テキスト ボックス 471"/>
        <xdr:cNvSpPr txBox="1"/>
      </xdr:nvSpPr>
      <xdr:spPr>
        <a:xfrm>
          <a:off x="9372111" y="160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143208</xdr:rowOff>
    </xdr:from>
    <xdr:to>
      <xdr:col>46</xdr:col>
      <xdr:colOff>38100</xdr:colOff>
      <xdr:row>98</xdr:row>
      <xdr:rowOff>73358</xdr:rowOff>
    </xdr:to>
    <xdr:sp macro="" textlink="">
      <xdr:nvSpPr>
        <xdr:cNvPr id="473" name="楕円 472"/>
        <xdr:cNvSpPr/>
      </xdr:nvSpPr>
      <xdr:spPr>
        <a:xfrm>
          <a:off x="8699500" y="167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64485</xdr:rowOff>
    </xdr:from>
    <xdr:ext cx="534377" cy="259045"/>
    <xdr:sp macro="" textlink="">
      <xdr:nvSpPr>
        <xdr:cNvPr id="474" name="テキスト ボックス 473"/>
        <xdr:cNvSpPr txBox="1"/>
      </xdr:nvSpPr>
      <xdr:spPr>
        <a:xfrm>
          <a:off x="8483111" y="168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93357</xdr:rowOff>
    </xdr:from>
    <xdr:to>
      <xdr:col>41</xdr:col>
      <xdr:colOff>101600</xdr:colOff>
      <xdr:row>99</xdr:row>
      <xdr:rowOff>23507</xdr:rowOff>
    </xdr:to>
    <xdr:sp macro="" textlink="">
      <xdr:nvSpPr>
        <xdr:cNvPr id="475" name="楕円 474"/>
        <xdr:cNvSpPr/>
      </xdr:nvSpPr>
      <xdr:spPr>
        <a:xfrm>
          <a:off x="7810500" y="168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14634</xdr:rowOff>
    </xdr:from>
    <xdr:ext cx="469744" cy="259045"/>
    <xdr:sp macro="" textlink="">
      <xdr:nvSpPr>
        <xdr:cNvPr id="476" name="テキスト ボックス 475"/>
        <xdr:cNvSpPr txBox="1"/>
      </xdr:nvSpPr>
      <xdr:spPr>
        <a:xfrm>
          <a:off x="7626428" y="1698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91563</xdr:rowOff>
    </xdr:from>
    <xdr:to>
      <xdr:col>85</xdr:col>
      <xdr:colOff>127000</xdr:colOff>
      <xdr:row>39</xdr:row>
      <xdr:rowOff>95711</xdr:rowOff>
    </xdr:to>
    <xdr:cxnSp macro="">
      <xdr:nvCxnSpPr>
        <xdr:cNvPr id="507" name="直線コネクタ 506"/>
        <xdr:cNvCxnSpPr/>
      </xdr:nvCxnSpPr>
      <xdr:spPr>
        <a:xfrm flipV="1">
          <a:off x="15481300" y="6778113"/>
          <a:ext cx="8382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95711</xdr:rowOff>
    </xdr:from>
    <xdr:to>
      <xdr:col>81</xdr:col>
      <xdr:colOff>50800</xdr:colOff>
      <xdr:row>39</xdr:row>
      <xdr:rowOff>98878</xdr:rowOff>
    </xdr:to>
    <xdr:cxnSp macro="">
      <xdr:nvCxnSpPr>
        <xdr:cNvPr id="510" name="直線コネクタ 509"/>
        <xdr:cNvCxnSpPr/>
      </xdr:nvCxnSpPr>
      <xdr:spPr>
        <a:xfrm flipV="1">
          <a:off x="14592300" y="6782261"/>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2" name="テキスト ボックス 511"/>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21024</xdr:rowOff>
    </xdr:from>
    <xdr:to>
      <xdr:col>76</xdr:col>
      <xdr:colOff>114300</xdr:colOff>
      <xdr:row>39</xdr:row>
      <xdr:rowOff>98878</xdr:rowOff>
    </xdr:to>
    <xdr:cxnSp macro="">
      <xdr:nvCxnSpPr>
        <xdr:cNvPr id="513" name="直線コネクタ 512"/>
        <xdr:cNvCxnSpPr/>
      </xdr:nvCxnSpPr>
      <xdr:spPr>
        <a:xfrm>
          <a:off x="13703300" y="6707574"/>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18491</xdr:rowOff>
    </xdr:from>
    <xdr:to>
      <xdr:col>76</xdr:col>
      <xdr:colOff>165100</xdr:colOff>
      <xdr:row>38</xdr:row>
      <xdr:rowOff>120091</xdr:rowOff>
    </xdr:to>
    <xdr:sp macro="" textlink="">
      <xdr:nvSpPr>
        <xdr:cNvPr id="514" name="フローチャート: 判断 513"/>
        <xdr:cNvSpPr/>
      </xdr:nvSpPr>
      <xdr:spPr>
        <a:xfrm>
          <a:off x="14541500" y="653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136618</xdr:rowOff>
    </xdr:from>
    <xdr:ext cx="469744" cy="259045"/>
    <xdr:sp macro="" textlink="">
      <xdr:nvSpPr>
        <xdr:cNvPr id="515" name="テキスト ボックス 514"/>
        <xdr:cNvSpPr txBox="1"/>
      </xdr:nvSpPr>
      <xdr:spPr>
        <a:xfrm>
          <a:off x="14357428" y="63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21024</xdr:rowOff>
    </xdr:from>
    <xdr:to>
      <xdr:col>71</xdr:col>
      <xdr:colOff>177800</xdr:colOff>
      <xdr:row>39</xdr:row>
      <xdr:rowOff>66613</xdr:rowOff>
    </xdr:to>
    <xdr:cxnSp macro="">
      <xdr:nvCxnSpPr>
        <xdr:cNvPr id="516" name="直線コネクタ 515"/>
        <xdr:cNvCxnSpPr/>
      </xdr:nvCxnSpPr>
      <xdr:spPr>
        <a:xfrm flipV="1">
          <a:off x="12814300" y="6707574"/>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40763</xdr:rowOff>
    </xdr:from>
    <xdr:to>
      <xdr:col>85</xdr:col>
      <xdr:colOff>177800</xdr:colOff>
      <xdr:row>39</xdr:row>
      <xdr:rowOff>142363</xdr:rowOff>
    </xdr:to>
    <xdr:sp macro="" textlink="">
      <xdr:nvSpPr>
        <xdr:cNvPr id="526" name="楕円 525"/>
        <xdr:cNvSpPr/>
      </xdr:nvSpPr>
      <xdr:spPr>
        <a:xfrm>
          <a:off x="16268700" y="67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378565" cy="259045"/>
    <xdr:sp macro="" textlink="">
      <xdr:nvSpPr>
        <xdr:cNvPr id="527" name="災害復旧事業費該当値テキスト"/>
        <xdr:cNvSpPr txBox="1"/>
      </xdr:nvSpPr>
      <xdr:spPr>
        <a:xfrm>
          <a:off x="16370300" y="6693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44911</xdr:rowOff>
    </xdr:from>
    <xdr:to>
      <xdr:col>81</xdr:col>
      <xdr:colOff>101600</xdr:colOff>
      <xdr:row>39</xdr:row>
      <xdr:rowOff>146511</xdr:rowOff>
    </xdr:to>
    <xdr:sp macro="" textlink="">
      <xdr:nvSpPr>
        <xdr:cNvPr id="528" name="楕円 527"/>
        <xdr:cNvSpPr/>
      </xdr:nvSpPr>
      <xdr:spPr>
        <a:xfrm>
          <a:off x="15430500" y="67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137638</xdr:rowOff>
    </xdr:from>
    <xdr:ext cx="313932" cy="259045"/>
    <xdr:sp macro="" textlink="">
      <xdr:nvSpPr>
        <xdr:cNvPr id="529" name="テキスト ボックス 528"/>
        <xdr:cNvSpPr txBox="1"/>
      </xdr:nvSpPr>
      <xdr:spPr>
        <a:xfrm>
          <a:off x="15324333" y="6824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0" name="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1" name="テキスト ボックス 53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141674</xdr:rowOff>
    </xdr:from>
    <xdr:to>
      <xdr:col>72</xdr:col>
      <xdr:colOff>38100</xdr:colOff>
      <xdr:row>39</xdr:row>
      <xdr:rowOff>71824</xdr:rowOff>
    </xdr:to>
    <xdr:sp macro="" textlink="">
      <xdr:nvSpPr>
        <xdr:cNvPr id="532" name="楕円 531"/>
        <xdr:cNvSpPr/>
      </xdr:nvSpPr>
      <xdr:spPr>
        <a:xfrm>
          <a:off x="13652500" y="66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62951</xdr:rowOff>
    </xdr:from>
    <xdr:ext cx="469744" cy="259045"/>
    <xdr:sp macro="" textlink="">
      <xdr:nvSpPr>
        <xdr:cNvPr id="533" name="テキスト ボックス 532"/>
        <xdr:cNvSpPr txBox="1"/>
      </xdr:nvSpPr>
      <xdr:spPr>
        <a:xfrm>
          <a:off x="13468428" y="67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15813</xdr:rowOff>
    </xdr:from>
    <xdr:to>
      <xdr:col>67</xdr:col>
      <xdr:colOff>101600</xdr:colOff>
      <xdr:row>39</xdr:row>
      <xdr:rowOff>117413</xdr:rowOff>
    </xdr:to>
    <xdr:sp macro="" textlink="">
      <xdr:nvSpPr>
        <xdr:cNvPr id="534" name="楕円 533"/>
        <xdr:cNvSpPr/>
      </xdr:nvSpPr>
      <xdr:spPr>
        <a:xfrm>
          <a:off x="12763500" y="67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108540</xdr:rowOff>
    </xdr:from>
    <xdr:ext cx="378565" cy="259045"/>
    <xdr:sp macro="" textlink="">
      <xdr:nvSpPr>
        <xdr:cNvPr id="535" name="テキスト ボックス 534"/>
        <xdr:cNvSpPr txBox="1"/>
      </xdr:nvSpPr>
      <xdr:spPr>
        <a:xfrm>
          <a:off x="12625017" y="679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75222</xdr:rowOff>
    </xdr:from>
    <xdr:to>
      <xdr:col>85</xdr:col>
      <xdr:colOff>127000</xdr:colOff>
      <xdr:row>77</xdr:row>
      <xdr:rowOff>113488</xdr:rowOff>
    </xdr:to>
    <xdr:cxnSp macro="">
      <xdr:nvCxnSpPr>
        <xdr:cNvPr id="613" name="直線コネクタ 612"/>
        <xdr:cNvCxnSpPr/>
      </xdr:nvCxnSpPr>
      <xdr:spPr>
        <a:xfrm>
          <a:off x="15481300" y="13276872"/>
          <a:ext cx="8382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4"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58116</xdr:rowOff>
    </xdr:from>
    <xdr:to>
      <xdr:col>81</xdr:col>
      <xdr:colOff>50800</xdr:colOff>
      <xdr:row>77</xdr:row>
      <xdr:rowOff>75222</xdr:rowOff>
    </xdr:to>
    <xdr:cxnSp macro="">
      <xdr:nvCxnSpPr>
        <xdr:cNvPr id="616" name="直線コネクタ 615"/>
        <xdr:cNvCxnSpPr/>
      </xdr:nvCxnSpPr>
      <xdr:spPr>
        <a:xfrm>
          <a:off x="14592300" y="13259766"/>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8" name="テキスト ボックス 617"/>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242</xdr:rowOff>
    </xdr:from>
    <xdr:to>
      <xdr:col>76</xdr:col>
      <xdr:colOff>114300</xdr:colOff>
      <xdr:row>77</xdr:row>
      <xdr:rowOff>58116</xdr:rowOff>
    </xdr:to>
    <xdr:cxnSp macro="">
      <xdr:nvCxnSpPr>
        <xdr:cNvPr id="619" name="直線コネクタ 618"/>
        <xdr:cNvCxnSpPr/>
      </xdr:nvCxnSpPr>
      <xdr:spPr>
        <a:xfrm>
          <a:off x="13703300" y="13201892"/>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20" name="フローチャート: 判断 619"/>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21" name="テキスト ボックス 620"/>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159562</xdr:rowOff>
    </xdr:from>
    <xdr:to>
      <xdr:col>71</xdr:col>
      <xdr:colOff>177800</xdr:colOff>
      <xdr:row>77</xdr:row>
      <xdr:rowOff>242</xdr:rowOff>
    </xdr:to>
    <xdr:cxnSp macro="">
      <xdr:nvCxnSpPr>
        <xdr:cNvPr id="622" name="直線コネクタ 621"/>
        <xdr:cNvCxnSpPr/>
      </xdr:nvCxnSpPr>
      <xdr:spPr>
        <a:xfrm>
          <a:off x="12814300" y="13189762"/>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4" name="テキスト ボックス 623"/>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6" name="テキスト ボックス 625"/>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62688</xdr:rowOff>
    </xdr:from>
    <xdr:to>
      <xdr:col>85</xdr:col>
      <xdr:colOff>177800</xdr:colOff>
      <xdr:row>77</xdr:row>
      <xdr:rowOff>164288</xdr:rowOff>
    </xdr:to>
    <xdr:sp macro="" textlink="">
      <xdr:nvSpPr>
        <xdr:cNvPr id="632" name="楕円 631"/>
        <xdr:cNvSpPr/>
      </xdr:nvSpPr>
      <xdr:spPr>
        <a:xfrm>
          <a:off x="16268700" y="132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41115</xdr:rowOff>
    </xdr:from>
    <xdr:ext cx="534377" cy="259045"/>
    <xdr:sp macro="" textlink="">
      <xdr:nvSpPr>
        <xdr:cNvPr id="633" name="公債費該当値テキスト"/>
        <xdr:cNvSpPr txBox="1"/>
      </xdr:nvSpPr>
      <xdr:spPr>
        <a:xfrm>
          <a:off x="16370300" y="132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24422</xdr:rowOff>
    </xdr:from>
    <xdr:to>
      <xdr:col>81</xdr:col>
      <xdr:colOff>101600</xdr:colOff>
      <xdr:row>77</xdr:row>
      <xdr:rowOff>126022</xdr:rowOff>
    </xdr:to>
    <xdr:sp macro="" textlink="">
      <xdr:nvSpPr>
        <xdr:cNvPr id="634" name="楕円 633"/>
        <xdr:cNvSpPr/>
      </xdr:nvSpPr>
      <xdr:spPr>
        <a:xfrm>
          <a:off x="15430500" y="132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117149</xdr:rowOff>
    </xdr:from>
    <xdr:ext cx="534377" cy="259045"/>
    <xdr:sp macro="" textlink="">
      <xdr:nvSpPr>
        <xdr:cNvPr id="635" name="テキスト ボックス 634"/>
        <xdr:cNvSpPr txBox="1"/>
      </xdr:nvSpPr>
      <xdr:spPr>
        <a:xfrm>
          <a:off x="15214111" y="133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7316</xdr:rowOff>
    </xdr:from>
    <xdr:to>
      <xdr:col>76</xdr:col>
      <xdr:colOff>165100</xdr:colOff>
      <xdr:row>77</xdr:row>
      <xdr:rowOff>108916</xdr:rowOff>
    </xdr:to>
    <xdr:sp macro="" textlink="">
      <xdr:nvSpPr>
        <xdr:cNvPr id="636" name="楕円 635"/>
        <xdr:cNvSpPr/>
      </xdr:nvSpPr>
      <xdr:spPr>
        <a:xfrm>
          <a:off x="14541500" y="132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100043</xdr:rowOff>
    </xdr:from>
    <xdr:ext cx="534377" cy="259045"/>
    <xdr:sp macro="" textlink="">
      <xdr:nvSpPr>
        <xdr:cNvPr id="637" name="テキスト ボックス 636"/>
        <xdr:cNvSpPr txBox="1"/>
      </xdr:nvSpPr>
      <xdr:spPr>
        <a:xfrm>
          <a:off x="14325111" y="1330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120892</xdr:rowOff>
    </xdr:from>
    <xdr:to>
      <xdr:col>72</xdr:col>
      <xdr:colOff>38100</xdr:colOff>
      <xdr:row>77</xdr:row>
      <xdr:rowOff>51042</xdr:rowOff>
    </xdr:to>
    <xdr:sp macro="" textlink="">
      <xdr:nvSpPr>
        <xdr:cNvPr id="638" name="楕円 637"/>
        <xdr:cNvSpPr/>
      </xdr:nvSpPr>
      <xdr:spPr>
        <a:xfrm>
          <a:off x="13652500" y="131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42169</xdr:rowOff>
    </xdr:from>
    <xdr:ext cx="534377" cy="259045"/>
    <xdr:sp macro="" textlink="">
      <xdr:nvSpPr>
        <xdr:cNvPr id="639" name="テキスト ボックス 638"/>
        <xdr:cNvSpPr txBox="1"/>
      </xdr:nvSpPr>
      <xdr:spPr>
        <a:xfrm>
          <a:off x="13436111" y="132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108762</xdr:rowOff>
    </xdr:from>
    <xdr:to>
      <xdr:col>67</xdr:col>
      <xdr:colOff>101600</xdr:colOff>
      <xdr:row>77</xdr:row>
      <xdr:rowOff>38912</xdr:rowOff>
    </xdr:to>
    <xdr:sp macro="" textlink="">
      <xdr:nvSpPr>
        <xdr:cNvPr id="640" name="楕円 639"/>
        <xdr:cNvSpPr/>
      </xdr:nvSpPr>
      <xdr:spPr>
        <a:xfrm>
          <a:off x="12763500" y="131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30039</xdr:rowOff>
    </xdr:from>
    <xdr:ext cx="534377" cy="259045"/>
    <xdr:sp macro="" textlink="">
      <xdr:nvSpPr>
        <xdr:cNvPr id="641" name="テキスト ボックス 640"/>
        <xdr:cNvSpPr txBox="1"/>
      </xdr:nvSpPr>
      <xdr:spPr>
        <a:xfrm>
          <a:off x="12547111" y="1323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7" name="直線コネクタ 666"/>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8"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9" name="直線コネクタ 668"/>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70"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71" name="直線コネクタ 670"/>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152093</xdr:rowOff>
    </xdr:from>
    <xdr:to>
      <xdr:col>85</xdr:col>
      <xdr:colOff>127000</xdr:colOff>
      <xdr:row>98</xdr:row>
      <xdr:rowOff>65568</xdr:rowOff>
    </xdr:to>
    <xdr:cxnSp macro="">
      <xdr:nvCxnSpPr>
        <xdr:cNvPr id="672" name="直線コネクタ 671"/>
        <xdr:cNvCxnSpPr/>
      </xdr:nvCxnSpPr>
      <xdr:spPr>
        <a:xfrm flipV="1">
          <a:off x="15481300" y="16782743"/>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3"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4" name="フローチャート: 判断 673"/>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65568</xdr:rowOff>
    </xdr:from>
    <xdr:to>
      <xdr:col>81</xdr:col>
      <xdr:colOff>50800</xdr:colOff>
      <xdr:row>99</xdr:row>
      <xdr:rowOff>75578</xdr:rowOff>
    </xdr:to>
    <xdr:cxnSp macro="">
      <xdr:nvCxnSpPr>
        <xdr:cNvPr id="675" name="直線コネクタ 674"/>
        <xdr:cNvCxnSpPr/>
      </xdr:nvCxnSpPr>
      <xdr:spPr>
        <a:xfrm flipV="1">
          <a:off x="14592300" y="16867668"/>
          <a:ext cx="889000" cy="18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6" name="フローチャート: 判断 675"/>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7" name="テキスト ボックス 676"/>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75578</xdr:rowOff>
    </xdr:from>
    <xdr:to>
      <xdr:col>76</xdr:col>
      <xdr:colOff>114300</xdr:colOff>
      <xdr:row>99</xdr:row>
      <xdr:rowOff>94666</xdr:rowOff>
    </xdr:to>
    <xdr:cxnSp macro="">
      <xdr:nvCxnSpPr>
        <xdr:cNvPr id="678" name="直線コネクタ 677"/>
        <xdr:cNvCxnSpPr/>
      </xdr:nvCxnSpPr>
      <xdr:spPr>
        <a:xfrm flipV="1">
          <a:off x="13703300" y="17049128"/>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23651</xdr:rowOff>
    </xdr:from>
    <xdr:to>
      <xdr:col>76</xdr:col>
      <xdr:colOff>165100</xdr:colOff>
      <xdr:row>97</xdr:row>
      <xdr:rowOff>125251</xdr:rowOff>
    </xdr:to>
    <xdr:sp macro="" textlink="">
      <xdr:nvSpPr>
        <xdr:cNvPr id="679" name="フローチャート: 判断 678"/>
        <xdr:cNvSpPr/>
      </xdr:nvSpPr>
      <xdr:spPr>
        <a:xfrm>
          <a:off x="14541500" y="1665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141778</xdr:rowOff>
    </xdr:from>
    <xdr:ext cx="534377" cy="259045"/>
    <xdr:sp macro="" textlink="">
      <xdr:nvSpPr>
        <xdr:cNvPr id="680" name="テキスト ボックス 679"/>
        <xdr:cNvSpPr txBox="1"/>
      </xdr:nvSpPr>
      <xdr:spPr>
        <a:xfrm>
          <a:off x="14325111" y="1642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73389</xdr:rowOff>
    </xdr:from>
    <xdr:to>
      <xdr:col>71</xdr:col>
      <xdr:colOff>177800</xdr:colOff>
      <xdr:row>99</xdr:row>
      <xdr:rowOff>94666</xdr:rowOff>
    </xdr:to>
    <xdr:cxnSp macro="">
      <xdr:nvCxnSpPr>
        <xdr:cNvPr id="681" name="直線コネクタ 680"/>
        <xdr:cNvCxnSpPr/>
      </xdr:nvCxnSpPr>
      <xdr:spPr>
        <a:xfrm>
          <a:off x="12814300" y="16704039"/>
          <a:ext cx="889000" cy="36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2" name="フローチャート: 判断 681"/>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3" name="テキスト ボックス 682"/>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4" name="フローチャート: 判断 683"/>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685" name="テキスト ボックス 684"/>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101293</xdr:rowOff>
    </xdr:from>
    <xdr:to>
      <xdr:col>85</xdr:col>
      <xdr:colOff>177800</xdr:colOff>
      <xdr:row>98</xdr:row>
      <xdr:rowOff>31443</xdr:rowOff>
    </xdr:to>
    <xdr:sp macro="" textlink="">
      <xdr:nvSpPr>
        <xdr:cNvPr id="691" name="楕円 690"/>
        <xdr:cNvSpPr/>
      </xdr:nvSpPr>
      <xdr:spPr>
        <a:xfrm>
          <a:off x="16268700" y="1673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124170</xdr:rowOff>
    </xdr:from>
    <xdr:ext cx="534377" cy="259045"/>
    <xdr:sp macro="" textlink="">
      <xdr:nvSpPr>
        <xdr:cNvPr id="692" name="積立金該当値テキスト"/>
        <xdr:cNvSpPr txBox="1"/>
      </xdr:nvSpPr>
      <xdr:spPr>
        <a:xfrm>
          <a:off x="16370300" y="1658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14768</xdr:rowOff>
    </xdr:from>
    <xdr:to>
      <xdr:col>81</xdr:col>
      <xdr:colOff>101600</xdr:colOff>
      <xdr:row>98</xdr:row>
      <xdr:rowOff>116368</xdr:rowOff>
    </xdr:to>
    <xdr:sp macro="" textlink="">
      <xdr:nvSpPr>
        <xdr:cNvPr id="693" name="楕円 692"/>
        <xdr:cNvSpPr/>
      </xdr:nvSpPr>
      <xdr:spPr>
        <a:xfrm>
          <a:off x="15430500" y="16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132895</xdr:rowOff>
    </xdr:from>
    <xdr:ext cx="534377" cy="259045"/>
    <xdr:sp macro="" textlink="">
      <xdr:nvSpPr>
        <xdr:cNvPr id="694" name="テキスト ボックス 693"/>
        <xdr:cNvSpPr txBox="1"/>
      </xdr:nvSpPr>
      <xdr:spPr>
        <a:xfrm>
          <a:off x="15214111" y="1659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24778</xdr:rowOff>
    </xdr:from>
    <xdr:to>
      <xdr:col>76</xdr:col>
      <xdr:colOff>165100</xdr:colOff>
      <xdr:row>99</xdr:row>
      <xdr:rowOff>126378</xdr:rowOff>
    </xdr:to>
    <xdr:sp macro="" textlink="">
      <xdr:nvSpPr>
        <xdr:cNvPr id="695" name="楕円 694"/>
        <xdr:cNvSpPr/>
      </xdr:nvSpPr>
      <xdr:spPr>
        <a:xfrm>
          <a:off x="14541500" y="169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117505</xdr:rowOff>
    </xdr:from>
    <xdr:ext cx="469744" cy="259045"/>
    <xdr:sp macro="" textlink="">
      <xdr:nvSpPr>
        <xdr:cNvPr id="696" name="テキスト ボックス 695"/>
        <xdr:cNvSpPr txBox="1"/>
      </xdr:nvSpPr>
      <xdr:spPr>
        <a:xfrm>
          <a:off x="14357428" y="170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43866</xdr:rowOff>
    </xdr:from>
    <xdr:to>
      <xdr:col>72</xdr:col>
      <xdr:colOff>38100</xdr:colOff>
      <xdr:row>99</xdr:row>
      <xdr:rowOff>145466</xdr:rowOff>
    </xdr:to>
    <xdr:sp macro="" textlink="">
      <xdr:nvSpPr>
        <xdr:cNvPr id="697" name="楕円 696"/>
        <xdr:cNvSpPr/>
      </xdr:nvSpPr>
      <xdr:spPr>
        <a:xfrm>
          <a:off x="13652500" y="170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136593</xdr:rowOff>
    </xdr:from>
    <xdr:ext cx="378565" cy="259045"/>
    <xdr:sp macro="" textlink="">
      <xdr:nvSpPr>
        <xdr:cNvPr id="698" name="テキスト ボックス 697"/>
        <xdr:cNvSpPr txBox="1"/>
      </xdr:nvSpPr>
      <xdr:spPr>
        <a:xfrm>
          <a:off x="13514017" y="1711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22589</xdr:rowOff>
    </xdr:from>
    <xdr:to>
      <xdr:col>67</xdr:col>
      <xdr:colOff>101600</xdr:colOff>
      <xdr:row>97</xdr:row>
      <xdr:rowOff>124189</xdr:rowOff>
    </xdr:to>
    <xdr:sp macro="" textlink="">
      <xdr:nvSpPr>
        <xdr:cNvPr id="699" name="楕円 698"/>
        <xdr:cNvSpPr/>
      </xdr:nvSpPr>
      <xdr:spPr>
        <a:xfrm>
          <a:off x="12763500" y="166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140716</xdr:rowOff>
    </xdr:from>
    <xdr:ext cx="534377" cy="259045"/>
    <xdr:sp macro="" textlink="">
      <xdr:nvSpPr>
        <xdr:cNvPr id="700" name="テキスト ボックス 699"/>
        <xdr:cNvSpPr txBox="1"/>
      </xdr:nvSpPr>
      <xdr:spPr>
        <a:xfrm>
          <a:off x="12547111" y="1642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6" name="直線コネクタ 725"/>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9"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30" name="直線コネクタ 729"/>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51308</xdr:rowOff>
    </xdr:from>
    <xdr:to>
      <xdr:col>116</xdr:col>
      <xdr:colOff>63500</xdr:colOff>
      <xdr:row>39</xdr:row>
      <xdr:rowOff>64806</xdr:rowOff>
    </xdr:to>
    <xdr:cxnSp macro="">
      <xdr:nvCxnSpPr>
        <xdr:cNvPr id="731" name="直線コネクタ 730"/>
        <xdr:cNvCxnSpPr/>
      </xdr:nvCxnSpPr>
      <xdr:spPr>
        <a:xfrm flipV="1">
          <a:off x="21323300" y="6737858"/>
          <a:ext cx="8382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2"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3" name="フローチャート: 判断 732"/>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41076</xdr:rowOff>
    </xdr:from>
    <xdr:to>
      <xdr:col>111</xdr:col>
      <xdr:colOff>177800</xdr:colOff>
      <xdr:row>39</xdr:row>
      <xdr:rowOff>64806</xdr:rowOff>
    </xdr:to>
    <xdr:cxnSp macro="">
      <xdr:nvCxnSpPr>
        <xdr:cNvPr id="734" name="直線コネクタ 733"/>
        <xdr:cNvCxnSpPr/>
      </xdr:nvCxnSpPr>
      <xdr:spPr>
        <a:xfrm>
          <a:off x="20434300" y="6727626"/>
          <a:ext cx="8890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5" name="フローチャート: 判断 734"/>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6" name="テキスト ボックス 735"/>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41076</xdr:rowOff>
    </xdr:from>
    <xdr:to>
      <xdr:col>107</xdr:col>
      <xdr:colOff>50800</xdr:colOff>
      <xdr:row>39</xdr:row>
      <xdr:rowOff>61758</xdr:rowOff>
    </xdr:to>
    <xdr:cxnSp macro="">
      <xdr:nvCxnSpPr>
        <xdr:cNvPr id="737" name="直線コネクタ 736"/>
        <xdr:cNvCxnSpPr/>
      </xdr:nvCxnSpPr>
      <xdr:spPr>
        <a:xfrm flipV="1">
          <a:off x="19545300" y="672762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19558</xdr:rowOff>
    </xdr:from>
    <xdr:to>
      <xdr:col>107</xdr:col>
      <xdr:colOff>101600</xdr:colOff>
      <xdr:row>38</xdr:row>
      <xdr:rowOff>121158</xdr:rowOff>
    </xdr:to>
    <xdr:sp macro="" textlink="">
      <xdr:nvSpPr>
        <xdr:cNvPr id="738" name="フローチャート: 判断 737"/>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137685</xdr:rowOff>
    </xdr:from>
    <xdr:ext cx="469744" cy="259045"/>
    <xdr:sp macro="" textlink="">
      <xdr:nvSpPr>
        <xdr:cNvPr id="739" name="テキスト ボックス 738"/>
        <xdr:cNvSpPr txBox="1"/>
      </xdr:nvSpPr>
      <xdr:spPr>
        <a:xfrm>
          <a:off x="20199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61758</xdr:rowOff>
    </xdr:from>
    <xdr:to>
      <xdr:col>102</xdr:col>
      <xdr:colOff>114300</xdr:colOff>
      <xdr:row>39</xdr:row>
      <xdr:rowOff>83748</xdr:rowOff>
    </xdr:to>
    <xdr:cxnSp macro="">
      <xdr:nvCxnSpPr>
        <xdr:cNvPr id="740" name="直線コネクタ 739"/>
        <xdr:cNvCxnSpPr/>
      </xdr:nvCxnSpPr>
      <xdr:spPr>
        <a:xfrm flipV="1">
          <a:off x="18656300" y="6748308"/>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41" name="フローチャート: 判断 740"/>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2" name="テキスト ボックス 741"/>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3" name="フローチャート: 判断 742"/>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4" name="テキスト ボックス 743"/>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508</xdr:rowOff>
    </xdr:from>
    <xdr:to>
      <xdr:col>116</xdr:col>
      <xdr:colOff>114300</xdr:colOff>
      <xdr:row>39</xdr:row>
      <xdr:rowOff>102108</xdr:rowOff>
    </xdr:to>
    <xdr:sp macro="" textlink="">
      <xdr:nvSpPr>
        <xdr:cNvPr id="750" name="楕円 749"/>
        <xdr:cNvSpPr/>
      </xdr:nvSpPr>
      <xdr:spPr>
        <a:xfrm>
          <a:off x="22110700" y="66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100855</xdr:rowOff>
    </xdr:from>
    <xdr:ext cx="378565" cy="259045"/>
    <xdr:sp macro="" textlink="">
      <xdr:nvSpPr>
        <xdr:cNvPr id="751" name="投資及び出資金該当値テキスト"/>
        <xdr:cNvSpPr txBox="1"/>
      </xdr:nvSpPr>
      <xdr:spPr>
        <a:xfrm>
          <a:off x="22212300"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14006</xdr:rowOff>
    </xdr:from>
    <xdr:to>
      <xdr:col>112</xdr:col>
      <xdr:colOff>38100</xdr:colOff>
      <xdr:row>39</xdr:row>
      <xdr:rowOff>115606</xdr:rowOff>
    </xdr:to>
    <xdr:sp macro="" textlink="">
      <xdr:nvSpPr>
        <xdr:cNvPr id="752" name="楕円 751"/>
        <xdr:cNvSpPr/>
      </xdr:nvSpPr>
      <xdr:spPr>
        <a:xfrm>
          <a:off x="21272500" y="67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106733</xdr:rowOff>
    </xdr:from>
    <xdr:ext cx="378565" cy="259045"/>
    <xdr:sp macro="" textlink="">
      <xdr:nvSpPr>
        <xdr:cNvPr id="753" name="テキスト ボックス 752"/>
        <xdr:cNvSpPr txBox="1"/>
      </xdr:nvSpPr>
      <xdr:spPr>
        <a:xfrm>
          <a:off x="21134017" y="679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161726</xdr:rowOff>
    </xdr:from>
    <xdr:to>
      <xdr:col>107</xdr:col>
      <xdr:colOff>101600</xdr:colOff>
      <xdr:row>39</xdr:row>
      <xdr:rowOff>91876</xdr:rowOff>
    </xdr:to>
    <xdr:sp macro="" textlink="">
      <xdr:nvSpPr>
        <xdr:cNvPr id="754" name="楕円 753"/>
        <xdr:cNvSpPr/>
      </xdr:nvSpPr>
      <xdr:spPr>
        <a:xfrm>
          <a:off x="20383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83003</xdr:rowOff>
    </xdr:from>
    <xdr:ext cx="378565" cy="259045"/>
    <xdr:sp macro="" textlink="">
      <xdr:nvSpPr>
        <xdr:cNvPr id="755" name="テキスト ボックス 754"/>
        <xdr:cNvSpPr txBox="1"/>
      </xdr:nvSpPr>
      <xdr:spPr>
        <a:xfrm>
          <a:off x="20245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10958</xdr:rowOff>
    </xdr:from>
    <xdr:to>
      <xdr:col>102</xdr:col>
      <xdr:colOff>165100</xdr:colOff>
      <xdr:row>39</xdr:row>
      <xdr:rowOff>112558</xdr:rowOff>
    </xdr:to>
    <xdr:sp macro="" textlink="">
      <xdr:nvSpPr>
        <xdr:cNvPr id="756" name="楕円 755"/>
        <xdr:cNvSpPr/>
      </xdr:nvSpPr>
      <xdr:spPr>
        <a:xfrm>
          <a:off x="19494500" y="66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103685</xdr:rowOff>
    </xdr:from>
    <xdr:ext cx="378565" cy="259045"/>
    <xdr:sp macro="" textlink="">
      <xdr:nvSpPr>
        <xdr:cNvPr id="757" name="テキスト ボックス 756"/>
        <xdr:cNvSpPr txBox="1"/>
      </xdr:nvSpPr>
      <xdr:spPr>
        <a:xfrm>
          <a:off x="19356017" y="679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32948</xdr:rowOff>
    </xdr:from>
    <xdr:to>
      <xdr:col>98</xdr:col>
      <xdr:colOff>38100</xdr:colOff>
      <xdr:row>39</xdr:row>
      <xdr:rowOff>134548</xdr:rowOff>
    </xdr:to>
    <xdr:sp macro="" textlink="">
      <xdr:nvSpPr>
        <xdr:cNvPr id="758" name="楕円 757"/>
        <xdr:cNvSpPr/>
      </xdr:nvSpPr>
      <xdr:spPr>
        <a:xfrm>
          <a:off x="186055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125675</xdr:rowOff>
    </xdr:from>
    <xdr:ext cx="378565" cy="259045"/>
    <xdr:sp macro="" textlink="">
      <xdr:nvSpPr>
        <xdr:cNvPr id="759" name="テキスト ボックス 758"/>
        <xdr:cNvSpPr txBox="1"/>
      </xdr:nvSpPr>
      <xdr:spPr>
        <a:xfrm>
          <a:off x="18467017" y="681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81" name="直線コネクタ 780"/>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4"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5" name="直線コネクタ 784"/>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127950</xdr:rowOff>
    </xdr:from>
    <xdr:to>
      <xdr:col>116</xdr:col>
      <xdr:colOff>63500</xdr:colOff>
      <xdr:row>58</xdr:row>
      <xdr:rowOff>128178</xdr:rowOff>
    </xdr:to>
    <xdr:cxnSp macro="">
      <xdr:nvCxnSpPr>
        <xdr:cNvPr id="786" name="直線コネクタ 785"/>
        <xdr:cNvCxnSpPr/>
      </xdr:nvCxnSpPr>
      <xdr:spPr>
        <a:xfrm>
          <a:off x="21323300" y="1007205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7"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8" name="フローチャート: 判断 787"/>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127676</xdr:rowOff>
    </xdr:from>
    <xdr:to>
      <xdr:col>111</xdr:col>
      <xdr:colOff>177800</xdr:colOff>
      <xdr:row>58</xdr:row>
      <xdr:rowOff>127950</xdr:rowOff>
    </xdr:to>
    <xdr:cxnSp macro="">
      <xdr:nvCxnSpPr>
        <xdr:cNvPr id="789" name="直線コネクタ 788"/>
        <xdr:cNvCxnSpPr/>
      </xdr:nvCxnSpPr>
      <xdr:spPr>
        <a:xfrm>
          <a:off x="20434300" y="1007177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90" name="フローチャート: 判断 789"/>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91" name="テキスト ボックス 790"/>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127493</xdr:rowOff>
    </xdr:from>
    <xdr:to>
      <xdr:col>107</xdr:col>
      <xdr:colOff>50800</xdr:colOff>
      <xdr:row>58</xdr:row>
      <xdr:rowOff>127676</xdr:rowOff>
    </xdr:to>
    <xdr:cxnSp macro="">
      <xdr:nvCxnSpPr>
        <xdr:cNvPr id="792" name="直線コネクタ 791"/>
        <xdr:cNvCxnSpPr/>
      </xdr:nvCxnSpPr>
      <xdr:spPr>
        <a:xfrm>
          <a:off x="19545300" y="1007159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132928</xdr:rowOff>
    </xdr:from>
    <xdr:to>
      <xdr:col>107</xdr:col>
      <xdr:colOff>101600</xdr:colOff>
      <xdr:row>57</xdr:row>
      <xdr:rowOff>63078</xdr:rowOff>
    </xdr:to>
    <xdr:sp macro="" textlink="">
      <xdr:nvSpPr>
        <xdr:cNvPr id="793" name="フローチャート: 判断 792"/>
        <xdr:cNvSpPr/>
      </xdr:nvSpPr>
      <xdr:spPr>
        <a:xfrm>
          <a:off x="20383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79605</xdr:rowOff>
    </xdr:from>
    <xdr:ext cx="469744" cy="259045"/>
    <xdr:sp macro="" textlink="">
      <xdr:nvSpPr>
        <xdr:cNvPr id="794" name="テキスト ボックス 793"/>
        <xdr:cNvSpPr txBox="1"/>
      </xdr:nvSpPr>
      <xdr:spPr>
        <a:xfrm>
          <a:off x="20199428"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127447</xdr:rowOff>
    </xdr:from>
    <xdr:to>
      <xdr:col>102</xdr:col>
      <xdr:colOff>114300</xdr:colOff>
      <xdr:row>58</xdr:row>
      <xdr:rowOff>127493</xdr:rowOff>
    </xdr:to>
    <xdr:cxnSp macro="">
      <xdr:nvCxnSpPr>
        <xdr:cNvPr id="795" name="直線コネクタ 794"/>
        <xdr:cNvCxnSpPr/>
      </xdr:nvCxnSpPr>
      <xdr:spPr>
        <a:xfrm>
          <a:off x="18656300" y="1007154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6" name="フローチャート: 判断 795"/>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7" name="テキスト ボックス 796"/>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8" name="フローチャート: 判断 797"/>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9" name="テキスト ボックス 798"/>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77378</xdr:rowOff>
    </xdr:from>
    <xdr:to>
      <xdr:col>116</xdr:col>
      <xdr:colOff>114300</xdr:colOff>
      <xdr:row>59</xdr:row>
      <xdr:rowOff>7528</xdr:rowOff>
    </xdr:to>
    <xdr:sp macro="" textlink="">
      <xdr:nvSpPr>
        <xdr:cNvPr id="805" name="楕円 804"/>
        <xdr:cNvSpPr/>
      </xdr:nvSpPr>
      <xdr:spPr>
        <a:xfrm>
          <a:off x="22110700" y="100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163755</xdr:rowOff>
    </xdr:from>
    <xdr:ext cx="378565" cy="259045"/>
    <xdr:sp macro="" textlink="">
      <xdr:nvSpPr>
        <xdr:cNvPr id="806" name="貸付金該当値テキスト"/>
        <xdr:cNvSpPr txBox="1"/>
      </xdr:nvSpPr>
      <xdr:spPr>
        <a:xfrm>
          <a:off x="22212300" y="993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77150</xdr:rowOff>
    </xdr:from>
    <xdr:to>
      <xdr:col>112</xdr:col>
      <xdr:colOff>38100</xdr:colOff>
      <xdr:row>59</xdr:row>
      <xdr:rowOff>7300</xdr:rowOff>
    </xdr:to>
    <xdr:sp macro="" textlink="">
      <xdr:nvSpPr>
        <xdr:cNvPr id="807" name="楕円 806"/>
        <xdr:cNvSpPr/>
      </xdr:nvSpPr>
      <xdr:spPr>
        <a:xfrm>
          <a:off x="21272500" y="100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169877</xdr:rowOff>
    </xdr:from>
    <xdr:ext cx="378565" cy="259045"/>
    <xdr:sp macro="" textlink="">
      <xdr:nvSpPr>
        <xdr:cNvPr id="808" name="テキスト ボックス 807"/>
        <xdr:cNvSpPr txBox="1"/>
      </xdr:nvSpPr>
      <xdr:spPr>
        <a:xfrm>
          <a:off x="21134017" y="10113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76876</xdr:rowOff>
    </xdr:from>
    <xdr:to>
      <xdr:col>107</xdr:col>
      <xdr:colOff>101600</xdr:colOff>
      <xdr:row>59</xdr:row>
      <xdr:rowOff>7026</xdr:rowOff>
    </xdr:to>
    <xdr:sp macro="" textlink="">
      <xdr:nvSpPr>
        <xdr:cNvPr id="809" name="楕円 808"/>
        <xdr:cNvSpPr/>
      </xdr:nvSpPr>
      <xdr:spPr>
        <a:xfrm>
          <a:off x="20383500" y="100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169603</xdr:rowOff>
    </xdr:from>
    <xdr:ext cx="378565" cy="259045"/>
    <xdr:sp macro="" textlink="">
      <xdr:nvSpPr>
        <xdr:cNvPr id="810" name="テキスト ボックス 809"/>
        <xdr:cNvSpPr txBox="1"/>
      </xdr:nvSpPr>
      <xdr:spPr>
        <a:xfrm>
          <a:off x="20245017" y="1011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76693</xdr:rowOff>
    </xdr:from>
    <xdr:to>
      <xdr:col>102</xdr:col>
      <xdr:colOff>165100</xdr:colOff>
      <xdr:row>59</xdr:row>
      <xdr:rowOff>6843</xdr:rowOff>
    </xdr:to>
    <xdr:sp macro="" textlink="">
      <xdr:nvSpPr>
        <xdr:cNvPr id="811" name="楕円 810"/>
        <xdr:cNvSpPr/>
      </xdr:nvSpPr>
      <xdr:spPr>
        <a:xfrm>
          <a:off x="19494500" y="100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169420</xdr:rowOff>
    </xdr:from>
    <xdr:ext cx="378565" cy="259045"/>
    <xdr:sp macro="" textlink="">
      <xdr:nvSpPr>
        <xdr:cNvPr id="812" name="テキスト ボックス 811"/>
        <xdr:cNvSpPr txBox="1"/>
      </xdr:nvSpPr>
      <xdr:spPr>
        <a:xfrm>
          <a:off x="19356017" y="101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76647</xdr:rowOff>
    </xdr:from>
    <xdr:to>
      <xdr:col>98</xdr:col>
      <xdr:colOff>38100</xdr:colOff>
      <xdr:row>59</xdr:row>
      <xdr:rowOff>6797</xdr:rowOff>
    </xdr:to>
    <xdr:sp macro="" textlink="">
      <xdr:nvSpPr>
        <xdr:cNvPr id="813" name="楕円 812"/>
        <xdr:cNvSpPr/>
      </xdr:nvSpPr>
      <xdr:spPr>
        <a:xfrm>
          <a:off x="18605500" y="100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169374</xdr:rowOff>
    </xdr:from>
    <xdr:ext cx="378565" cy="259045"/>
    <xdr:sp macro="" textlink="">
      <xdr:nvSpPr>
        <xdr:cNvPr id="814" name="テキスト ボックス 813"/>
        <xdr:cNvSpPr txBox="1"/>
      </xdr:nvSpPr>
      <xdr:spPr>
        <a:xfrm>
          <a:off x="18467017" y="1011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7" name="直線コネクタ 836"/>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8"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9" name="直線コネクタ 838"/>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40"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41" name="直線コネクタ 840"/>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44672</xdr:rowOff>
    </xdr:from>
    <xdr:to>
      <xdr:col>116</xdr:col>
      <xdr:colOff>63500</xdr:colOff>
      <xdr:row>78</xdr:row>
      <xdr:rowOff>71715</xdr:rowOff>
    </xdr:to>
    <xdr:cxnSp macro="">
      <xdr:nvCxnSpPr>
        <xdr:cNvPr id="842" name="直線コネクタ 841"/>
        <xdr:cNvCxnSpPr/>
      </xdr:nvCxnSpPr>
      <xdr:spPr>
        <a:xfrm>
          <a:off x="21323300" y="13417772"/>
          <a:ext cx="8382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3"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4" name="フローチャート: 判断 843"/>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44672</xdr:rowOff>
    </xdr:from>
    <xdr:to>
      <xdr:col>111</xdr:col>
      <xdr:colOff>177800</xdr:colOff>
      <xdr:row>78</xdr:row>
      <xdr:rowOff>55735</xdr:rowOff>
    </xdr:to>
    <xdr:cxnSp macro="">
      <xdr:nvCxnSpPr>
        <xdr:cNvPr id="845" name="直線コネクタ 844"/>
        <xdr:cNvCxnSpPr/>
      </xdr:nvCxnSpPr>
      <xdr:spPr>
        <a:xfrm flipV="1">
          <a:off x="20434300" y="13417772"/>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6" name="フローチャート: 判断 845"/>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7" name="テキスト ボックス 846"/>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55735</xdr:rowOff>
    </xdr:from>
    <xdr:to>
      <xdr:col>107</xdr:col>
      <xdr:colOff>50800</xdr:colOff>
      <xdr:row>78</xdr:row>
      <xdr:rowOff>85020</xdr:rowOff>
    </xdr:to>
    <xdr:cxnSp macro="">
      <xdr:nvCxnSpPr>
        <xdr:cNvPr id="848" name="直線コネクタ 847"/>
        <xdr:cNvCxnSpPr/>
      </xdr:nvCxnSpPr>
      <xdr:spPr>
        <a:xfrm flipV="1">
          <a:off x="19545300" y="13428835"/>
          <a:ext cx="889000" cy="2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53307</xdr:rowOff>
    </xdr:from>
    <xdr:to>
      <xdr:col>107</xdr:col>
      <xdr:colOff>101600</xdr:colOff>
      <xdr:row>74</xdr:row>
      <xdr:rowOff>154907</xdr:rowOff>
    </xdr:to>
    <xdr:sp macro="" textlink="">
      <xdr:nvSpPr>
        <xdr:cNvPr id="849" name="フローチャート: 判断 848"/>
        <xdr:cNvSpPr/>
      </xdr:nvSpPr>
      <xdr:spPr>
        <a:xfrm>
          <a:off x="20383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171434</xdr:rowOff>
    </xdr:from>
    <xdr:ext cx="534377" cy="259045"/>
    <xdr:sp macro="" textlink="">
      <xdr:nvSpPr>
        <xdr:cNvPr id="850" name="テキスト ボックス 849"/>
        <xdr:cNvSpPr txBox="1"/>
      </xdr:nvSpPr>
      <xdr:spPr>
        <a:xfrm>
          <a:off x="20167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85020</xdr:rowOff>
    </xdr:from>
    <xdr:to>
      <xdr:col>102</xdr:col>
      <xdr:colOff>114300</xdr:colOff>
      <xdr:row>78</xdr:row>
      <xdr:rowOff>125185</xdr:rowOff>
    </xdr:to>
    <xdr:cxnSp macro="">
      <xdr:nvCxnSpPr>
        <xdr:cNvPr id="851" name="直線コネクタ 850"/>
        <xdr:cNvCxnSpPr/>
      </xdr:nvCxnSpPr>
      <xdr:spPr>
        <a:xfrm flipV="1">
          <a:off x="18656300" y="13458120"/>
          <a:ext cx="8890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2" name="フローチャート: 判断 851"/>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3" name="テキスト ボックス 852"/>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4" name="フローチャート: 判断 853"/>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5" name="テキスト ボックス 854"/>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20915</xdr:rowOff>
    </xdr:from>
    <xdr:to>
      <xdr:col>116</xdr:col>
      <xdr:colOff>114300</xdr:colOff>
      <xdr:row>78</xdr:row>
      <xdr:rowOff>122515</xdr:rowOff>
    </xdr:to>
    <xdr:sp macro="" textlink="">
      <xdr:nvSpPr>
        <xdr:cNvPr id="861" name="楕円 860"/>
        <xdr:cNvSpPr/>
      </xdr:nvSpPr>
      <xdr:spPr>
        <a:xfrm>
          <a:off x="22110700" y="133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107292</xdr:rowOff>
    </xdr:from>
    <xdr:ext cx="534377" cy="259045"/>
    <xdr:sp macro="" textlink="">
      <xdr:nvSpPr>
        <xdr:cNvPr id="862" name="繰出金該当値テキスト"/>
        <xdr:cNvSpPr txBox="1"/>
      </xdr:nvSpPr>
      <xdr:spPr>
        <a:xfrm>
          <a:off x="22212300" y="133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165322</xdr:rowOff>
    </xdr:from>
    <xdr:to>
      <xdr:col>112</xdr:col>
      <xdr:colOff>38100</xdr:colOff>
      <xdr:row>78</xdr:row>
      <xdr:rowOff>95472</xdr:rowOff>
    </xdr:to>
    <xdr:sp macro="" textlink="">
      <xdr:nvSpPr>
        <xdr:cNvPr id="863" name="楕円 862"/>
        <xdr:cNvSpPr/>
      </xdr:nvSpPr>
      <xdr:spPr>
        <a:xfrm>
          <a:off x="21272500" y="133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86599</xdr:rowOff>
    </xdr:from>
    <xdr:ext cx="534377" cy="259045"/>
    <xdr:sp macro="" textlink="">
      <xdr:nvSpPr>
        <xdr:cNvPr id="864" name="テキスト ボックス 863"/>
        <xdr:cNvSpPr txBox="1"/>
      </xdr:nvSpPr>
      <xdr:spPr>
        <a:xfrm>
          <a:off x="21056111" y="134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4935</xdr:rowOff>
    </xdr:from>
    <xdr:to>
      <xdr:col>107</xdr:col>
      <xdr:colOff>101600</xdr:colOff>
      <xdr:row>78</xdr:row>
      <xdr:rowOff>106535</xdr:rowOff>
    </xdr:to>
    <xdr:sp macro="" textlink="">
      <xdr:nvSpPr>
        <xdr:cNvPr id="865" name="楕円 864"/>
        <xdr:cNvSpPr/>
      </xdr:nvSpPr>
      <xdr:spPr>
        <a:xfrm>
          <a:off x="20383500" y="133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97662</xdr:rowOff>
    </xdr:from>
    <xdr:ext cx="534377" cy="259045"/>
    <xdr:sp macro="" textlink="">
      <xdr:nvSpPr>
        <xdr:cNvPr id="866" name="テキスト ボックス 865"/>
        <xdr:cNvSpPr txBox="1"/>
      </xdr:nvSpPr>
      <xdr:spPr>
        <a:xfrm>
          <a:off x="20167111" y="134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34220</xdr:rowOff>
    </xdr:from>
    <xdr:to>
      <xdr:col>102</xdr:col>
      <xdr:colOff>165100</xdr:colOff>
      <xdr:row>78</xdr:row>
      <xdr:rowOff>135820</xdr:rowOff>
    </xdr:to>
    <xdr:sp macro="" textlink="">
      <xdr:nvSpPr>
        <xdr:cNvPr id="867" name="楕円 866"/>
        <xdr:cNvSpPr/>
      </xdr:nvSpPr>
      <xdr:spPr>
        <a:xfrm>
          <a:off x="19494500" y="134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126947</xdr:rowOff>
    </xdr:from>
    <xdr:ext cx="534377" cy="259045"/>
    <xdr:sp macro="" textlink="">
      <xdr:nvSpPr>
        <xdr:cNvPr id="868" name="テキスト ボックス 867"/>
        <xdr:cNvSpPr txBox="1"/>
      </xdr:nvSpPr>
      <xdr:spPr>
        <a:xfrm>
          <a:off x="19278111" y="135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74385</xdr:rowOff>
    </xdr:from>
    <xdr:to>
      <xdr:col>98</xdr:col>
      <xdr:colOff>38100</xdr:colOff>
      <xdr:row>79</xdr:row>
      <xdr:rowOff>4535</xdr:rowOff>
    </xdr:to>
    <xdr:sp macro="" textlink="">
      <xdr:nvSpPr>
        <xdr:cNvPr id="869" name="楕円 868"/>
        <xdr:cNvSpPr/>
      </xdr:nvSpPr>
      <xdr:spPr>
        <a:xfrm>
          <a:off x="18605500" y="134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167112</xdr:rowOff>
    </xdr:from>
    <xdr:ext cx="534377" cy="259045"/>
    <xdr:sp macro="" textlink="">
      <xdr:nvSpPr>
        <xdr:cNvPr id="870" name="テキスト ボックス 869"/>
        <xdr:cNvSpPr txBox="1"/>
      </xdr:nvSpPr>
      <xdr:spPr>
        <a:xfrm>
          <a:off x="18389111" y="1354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人件費、物件費、補助費等、普通建設事業費（うち</a:t>
          </a:r>
          <a:r>
            <a:rPr kumimoji="1" lang="ja-JP" altLang="en-US" sz="1100" b="0" i="0" baseline="0">
              <a:solidFill>
                <a:schemeClr val="dk1"/>
              </a:solidFill>
              <a:effectLst/>
              <a:latin typeface="+mn-lt"/>
              <a:ea typeface="+mn-ea"/>
              <a:cs typeface="+mn-cs"/>
            </a:rPr>
            <a:t>新規</a:t>
          </a:r>
          <a:r>
            <a:rPr kumimoji="1" lang="ja-JP" altLang="ja-JP" sz="1100" b="0" i="0" baseline="0">
              <a:solidFill>
                <a:schemeClr val="dk1"/>
              </a:solidFill>
              <a:effectLst/>
              <a:latin typeface="+mn-lt"/>
              <a:ea typeface="+mn-ea"/>
              <a:cs typeface="+mn-cs"/>
            </a:rPr>
            <a:t>整備）</a:t>
          </a:r>
          <a:r>
            <a:rPr kumimoji="1" lang="ja-JP" altLang="en-US" sz="1100" b="0" i="0" baseline="0">
              <a:solidFill>
                <a:schemeClr val="dk1"/>
              </a:solidFill>
              <a:effectLst/>
              <a:latin typeface="+mn-lt"/>
              <a:ea typeface="+mn-ea"/>
              <a:cs typeface="+mn-cs"/>
            </a:rPr>
            <a:t>、積立金</a:t>
          </a:r>
          <a:r>
            <a:rPr kumimoji="1" lang="ja-JP" altLang="ja-JP" sz="1100" b="0" i="0" baseline="0">
              <a:solidFill>
                <a:schemeClr val="dk1"/>
              </a:solidFill>
              <a:effectLst/>
              <a:latin typeface="+mn-lt"/>
              <a:ea typeface="+mn-ea"/>
              <a:cs typeface="+mn-cs"/>
            </a:rPr>
            <a:t>の住民一人当たりのコストが類似団体平均値を上回っている状況にある。扶助費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類似団体平均値を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回っている状況</a:t>
          </a:r>
          <a:r>
            <a:rPr kumimoji="1" lang="ja-JP" altLang="en-US" sz="1100" b="0" i="0" baseline="0">
              <a:solidFill>
                <a:schemeClr val="dk1"/>
              </a:solidFill>
              <a:effectLst/>
              <a:latin typeface="+mn-lt"/>
              <a:ea typeface="+mn-ea"/>
              <a:cs typeface="+mn-cs"/>
            </a:rPr>
            <a:t>ではあるが、物件費とともに</a:t>
          </a:r>
          <a:r>
            <a:rPr kumimoji="1" lang="ja-JP" altLang="ja-JP" sz="1100" b="0" i="0" baseline="0">
              <a:solidFill>
                <a:schemeClr val="dk1"/>
              </a:solidFill>
              <a:effectLst/>
              <a:latin typeface="+mn-lt"/>
              <a:ea typeface="+mn-ea"/>
              <a:cs typeface="+mn-cs"/>
            </a:rPr>
            <a:t>増加傾向にあ</a:t>
          </a:r>
          <a:r>
            <a:rPr kumimoji="1" lang="ja-JP" altLang="en-US" sz="1100" b="0" i="0" baseline="0">
              <a:solidFill>
                <a:schemeClr val="dk1"/>
              </a:solidFill>
              <a:effectLst/>
              <a:latin typeface="+mn-lt"/>
              <a:ea typeface="+mn-ea"/>
              <a:cs typeface="+mn-cs"/>
            </a:rPr>
            <a:t>ることから</a:t>
          </a:r>
          <a:r>
            <a:rPr kumimoji="1" lang="ja-JP" altLang="ja-JP" sz="1100" b="0" i="0" baseline="0">
              <a:solidFill>
                <a:schemeClr val="dk1"/>
              </a:solidFill>
              <a:effectLst/>
              <a:latin typeface="+mn-lt"/>
              <a:ea typeface="+mn-ea"/>
              <a:cs typeface="+mn-cs"/>
            </a:rPr>
            <a:t>、財政構造</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硬直化</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懸念され</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、更なる改善に努める必要がある。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また、普通建設事業費</a:t>
          </a:r>
          <a:r>
            <a:rPr kumimoji="1" lang="ja-JP" altLang="en-US" sz="1100" b="0" i="0" baseline="0">
              <a:solidFill>
                <a:schemeClr val="dk1"/>
              </a:solidFill>
              <a:effectLst/>
              <a:latin typeface="+mn-lt"/>
              <a:ea typeface="+mn-ea"/>
              <a:cs typeface="+mn-cs"/>
            </a:rPr>
            <a:t>（うち更新整備）</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、学校給食センター整備事業の完了により、昨年度から減少し、</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平均値でも下回ったが、過去の時系列では、増加傾向にある</a:t>
          </a:r>
          <a:r>
            <a:rPr kumimoji="1" lang="ja-JP" altLang="ja-JP" sz="1100" b="0" i="0" baseline="0">
              <a:solidFill>
                <a:schemeClr val="dk1"/>
              </a:solidFill>
              <a:effectLst/>
              <a:latin typeface="+mn-lt"/>
              <a:ea typeface="+mn-ea"/>
              <a:cs typeface="+mn-cs"/>
            </a:rPr>
            <a:t>ため、公共施設等総合管理計画に基づき、施設の統合や適正管理に努め、事業費の減少を目指すこととしている。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住民一人当たりのコストを下げる取組として、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15342</xdr:rowOff>
    </xdr:from>
    <xdr:to>
      <xdr:col>24</xdr:col>
      <xdr:colOff>63500</xdr:colOff>
      <xdr:row>37</xdr:row>
      <xdr:rowOff>52832</xdr:rowOff>
    </xdr:to>
    <xdr:cxnSp macro="">
      <xdr:nvCxnSpPr>
        <xdr:cNvPr id="59" name="直線コネクタ 58"/>
        <xdr:cNvCxnSpPr/>
      </xdr:nvCxnSpPr>
      <xdr:spPr>
        <a:xfrm>
          <a:off x="3797300" y="6358992"/>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63805</xdr:rowOff>
    </xdr:from>
    <xdr:to>
      <xdr:col>19</xdr:col>
      <xdr:colOff>177800</xdr:colOff>
      <xdr:row>37</xdr:row>
      <xdr:rowOff>15342</xdr:rowOff>
    </xdr:to>
    <xdr:cxnSp macro="">
      <xdr:nvCxnSpPr>
        <xdr:cNvPr id="62" name="直線コネクタ 61"/>
        <xdr:cNvCxnSpPr/>
      </xdr:nvCxnSpPr>
      <xdr:spPr>
        <a:xfrm>
          <a:off x="2908300" y="6236005"/>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63805</xdr:rowOff>
    </xdr:from>
    <xdr:to>
      <xdr:col>15</xdr:col>
      <xdr:colOff>50800</xdr:colOff>
      <xdr:row>36</xdr:row>
      <xdr:rowOff>119126</xdr:rowOff>
    </xdr:to>
    <xdr:cxnSp macro="">
      <xdr:nvCxnSpPr>
        <xdr:cNvPr id="65" name="直線コネクタ 64"/>
        <xdr:cNvCxnSpPr/>
      </xdr:nvCxnSpPr>
      <xdr:spPr>
        <a:xfrm flipV="1">
          <a:off x="2019300" y="6236005"/>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119126</xdr:rowOff>
    </xdr:from>
    <xdr:to>
      <xdr:col>10</xdr:col>
      <xdr:colOff>114300</xdr:colOff>
      <xdr:row>36</xdr:row>
      <xdr:rowOff>149301</xdr:rowOff>
    </xdr:to>
    <xdr:cxnSp macro="">
      <xdr:nvCxnSpPr>
        <xdr:cNvPr id="68" name="直線コネクタ 67"/>
        <xdr:cNvCxnSpPr/>
      </xdr:nvCxnSpPr>
      <xdr:spPr>
        <a:xfrm flipV="1">
          <a:off x="1130300" y="629132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2032</xdr:rowOff>
    </xdr:from>
    <xdr:to>
      <xdr:col>24</xdr:col>
      <xdr:colOff>114300</xdr:colOff>
      <xdr:row>37</xdr:row>
      <xdr:rowOff>103632</xdr:rowOff>
    </xdr:to>
    <xdr:sp macro="" textlink="">
      <xdr:nvSpPr>
        <xdr:cNvPr id="78" name="楕円 77"/>
        <xdr:cNvSpPr/>
      </xdr:nvSpPr>
      <xdr:spPr>
        <a:xfrm>
          <a:off x="4584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88409</xdr:rowOff>
    </xdr:from>
    <xdr:ext cx="469744" cy="259045"/>
    <xdr:sp macro="" textlink="">
      <xdr:nvSpPr>
        <xdr:cNvPr id="79" name="議会費該当値テキスト"/>
        <xdr:cNvSpPr txBox="1"/>
      </xdr:nvSpPr>
      <xdr:spPr>
        <a:xfrm>
          <a:off x="4686300" y="626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135992</xdr:rowOff>
    </xdr:from>
    <xdr:to>
      <xdr:col>20</xdr:col>
      <xdr:colOff>38100</xdr:colOff>
      <xdr:row>37</xdr:row>
      <xdr:rowOff>66142</xdr:rowOff>
    </xdr:to>
    <xdr:sp macro="" textlink="">
      <xdr:nvSpPr>
        <xdr:cNvPr id="80" name="楕円 79"/>
        <xdr:cNvSpPr/>
      </xdr:nvSpPr>
      <xdr:spPr>
        <a:xfrm>
          <a:off x="3746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57269</xdr:rowOff>
    </xdr:from>
    <xdr:ext cx="469744" cy="259045"/>
    <xdr:sp macro="" textlink="">
      <xdr:nvSpPr>
        <xdr:cNvPr id="81" name="テキスト ボックス 80"/>
        <xdr:cNvSpPr txBox="1"/>
      </xdr:nvSpPr>
      <xdr:spPr>
        <a:xfrm>
          <a:off x="3562428" y="64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13005</xdr:rowOff>
    </xdr:from>
    <xdr:to>
      <xdr:col>15</xdr:col>
      <xdr:colOff>101600</xdr:colOff>
      <xdr:row>36</xdr:row>
      <xdr:rowOff>114605</xdr:rowOff>
    </xdr:to>
    <xdr:sp macro="" textlink="">
      <xdr:nvSpPr>
        <xdr:cNvPr id="82" name="楕円 81"/>
        <xdr:cNvSpPr/>
      </xdr:nvSpPr>
      <xdr:spPr>
        <a:xfrm>
          <a:off x="2857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105732</xdr:rowOff>
    </xdr:from>
    <xdr:ext cx="469744" cy="259045"/>
    <xdr:sp macro="" textlink="">
      <xdr:nvSpPr>
        <xdr:cNvPr id="83" name="テキスト ボックス 82"/>
        <xdr:cNvSpPr txBox="1"/>
      </xdr:nvSpPr>
      <xdr:spPr>
        <a:xfrm>
          <a:off x="2673428" y="62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68326</xdr:rowOff>
    </xdr:from>
    <xdr:to>
      <xdr:col>10</xdr:col>
      <xdr:colOff>165100</xdr:colOff>
      <xdr:row>36</xdr:row>
      <xdr:rowOff>169926</xdr:rowOff>
    </xdr:to>
    <xdr:sp macro="" textlink="">
      <xdr:nvSpPr>
        <xdr:cNvPr id="84" name="楕円 83"/>
        <xdr:cNvSpPr/>
      </xdr:nvSpPr>
      <xdr:spPr>
        <a:xfrm>
          <a:off x="1968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161053</xdr:rowOff>
    </xdr:from>
    <xdr:ext cx="469744" cy="259045"/>
    <xdr:sp macro="" textlink="">
      <xdr:nvSpPr>
        <xdr:cNvPr id="85" name="テキスト ボックス 84"/>
        <xdr:cNvSpPr txBox="1"/>
      </xdr:nvSpPr>
      <xdr:spPr>
        <a:xfrm>
          <a:off x="1784428"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98501</xdr:rowOff>
    </xdr:from>
    <xdr:to>
      <xdr:col>6</xdr:col>
      <xdr:colOff>38100</xdr:colOff>
      <xdr:row>37</xdr:row>
      <xdr:rowOff>28651</xdr:rowOff>
    </xdr:to>
    <xdr:sp macro="" textlink="">
      <xdr:nvSpPr>
        <xdr:cNvPr id="86" name="楕円 85"/>
        <xdr:cNvSpPr/>
      </xdr:nvSpPr>
      <xdr:spPr>
        <a:xfrm>
          <a:off x="1079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19778</xdr:rowOff>
    </xdr:from>
    <xdr:ext cx="469744" cy="259045"/>
    <xdr:sp macro="" textlink="">
      <xdr:nvSpPr>
        <xdr:cNvPr id="87" name="テキスト ボックス 86"/>
        <xdr:cNvSpPr txBox="1"/>
      </xdr:nvSpPr>
      <xdr:spPr>
        <a:xfrm>
          <a:off x="895428"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151117</xdr:rowOff>
    </xdr:from>
    <xdr:to>
      <xdr:col>24</xdr:col>
      <xdr:colOff>63500</xdr:colOff>
      <xdr:row>58</xdr:row>
      <xdr:rowOff>47765</xdr:rowOff>
    </xdr:to>
    <xdr:cxnSp macro="">
      <xdr:nvCxnSpPr>
        <xdr:cNvPr id="117" name="直線コネクタ 116"/>
        <xdr:cNvCxnSpPr/>
      </xdr:nvCxnSpPr>
      <xdr:spPr>
        <a:xfrm flipV="1">
          <a:off x="3797300" y="9923767"/>
          <a:ext cx="838200" cy="6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47765</xdr:rowOff>
    </xdr:from>
    <xdr:to>
      <xdr:col>19</xdr:col>
      <xdr:colOff>177800</xdr:colOff>
      <xdr:row>58</xdr:row>
      <xdr:rowOff>112052</xdr:rowOff>
    </xdr:to>
    <xdr:cxnSp macro="">
      <xdr:nvCxnSpPr>
        <xdr:cNvPr id="120" name="直線コネクタ 119"/>
        <xdr:cNvCxnSpPr/>
      </xdr:nvCxnSpPr>
      <xdr:spPr>
        <a:xfrm flipV="1">
          <a:off x="2908300" y="9991865"/>
          <a:ext cx="8890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108496</xdr:rowOff>
    </xdr:from>
    <xdr:to>
      <xdr:col>15</xdr:col>
      <xdr:colOff>50800</xdr:colOff>
      <xdr:row>58</xdr:row>
      <xdr:rowOff>112052</xdr:rowOff>
    </xdr:to>
    <xdr:cxnSp macro="">
      <xdr:nvCxnSpPr>
        <xdr:cNvPr id="123" name="直線コネクタ 122"/>
        <xdr:cNvCxnSpPr/>
      </xdr:nvCxnSpPr>
      <xdr:spPr>
        <a:xfrm>
          <a:off x="2019300" y="10052596"/>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66701</xdr:rowOff>
    </xdr:from>
    <xdr:to>
      <xdr:col>10</xdr:col>
      <xdr:colOff>114300</xdr:colOff>
      <xdr:row>58</xdr:row>
      <xdr:rowOff>108496</xdr:rowOff>
    </xdr:to>
    <xdr:cxnSp macro="">
      <xdr:nvCxnSpPr>
        <xdr:cNvPr id="126" name="直線コネクタ 125"/>
        <xdr:cNvCxnSpPr/>
      </xdr:nvCxnSpPr>
      <xdr:spPr>
        <a:xfrm>
          <a:off x="1130300" y="10010801"/>
          <a:ext cx="889000" cy="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100317</xdr:rowOff>
    </xdr:from>
    <xdr:to>
      <xdr:col>24</xdr:col>
      <xdr:colOff>114300</xdr:colOff>
      <xdr:row>58</xdr:row>
      <xdr:rowOff>30467</xdr:rowOff>
    </xdr:to>
    <xdr:sp macro="" textlink="">
      <xdr:nvSpPr>
        <xdr:cNvPr id="136" name="楕円 135"/>
        <xdr:cNvSpPr/>
      </xdr:nvSpPr>
      <xdr:spPr>
        <a:xfrm>
          <a:off x="4584700" y="98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78744</xdr:rowOff>
    </xdr:from>
    <xdr:ext cx="534377" cy="259045"/>
    <xdr:sp macro="" textlink="">
      <xdr:nvSpPr>
        <xdr:cNvPr id="137" name="総務費該当値テキスト"/>
        <xdr:cNvSpPr txBox="1"/>
      </xdr:nvSpPr>
      <xdr:spPr>
        <a:xfrm>
          <a:off x="4686300" y="98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168415</xdr:rowOff>
    </xdr:from>
    <xdr:to>
      <xdr:col>20</xdr:col>
      <xdr:colOff>38100</xdr:colOff>
      <xdr:row>58</xdr:row>
      <xdr:rowOff>98565</xdr:rowOff>
    </xdr:to>
    <xdr:sp macro="" textlink="">
      <xdr:nvSpPr>
        <xdr:cNvPr id="138" name="楕円 137"/>
        <xdr:cNvSpPr/>
      </xdr:nvSpPr>
      <xdr:spPr>
        <a:xfrm>
          <a:off x="3746500" y="99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89692</xdr:rowOff>
    </xdr:from>
    <xdr:ext cx="534377" cy="259045"/>
    <xdr:sp macro="" textlink="">
      <xdr:nvSpPr>
        <xdr:cNvPr id="139" name="テキスト ボックス 138"/>
        <xdr:cNvSpPr txBox="1"/>
      </xdr:nvSpPr>
      <xdr:spPr>
        <a:xfrm>
          <a:off x="3530111" y="1003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61252</xdr:rowOff>
    </xdr:from>
    <xdr:to>
      <xdr:col>15</xdr:col>
      <xdr:colOff>101600</xdr:colOff>
      <xdr:row>58</xdr:row>
      <xdr:rowOff>162852</xdr:rowOff>
    </xdr:to>
    <xdr:sp macro="" textlink="">
      <xdr:nvSpPr>
        <xdr:cNvPr id="140" name="楕円 139"/>
        <xdr:cNvSpPr/>
      </xdr:nvSpPr>
      <xdr:spPr>
        <a:xfrm>
          <a:off x="2857500" y="100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153979</xdr:rowOff>
    </xdr:from>
    <xdr:ext cx="534377" cy="259045"/>
    <xdr:sp macro="" textlink="">
      <xdr:nvSpPr>
        <xdr:cNvPr id="141" name="テキスト ボックス 140"/>
        <xdr:cNvSpPr txBox="1"/>
      </xdr:nvSpPr>
      <xdr:spPr>
        <a:xfrm>
          <a:off x="2641111" y="100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57696</xdr:rowOff>
    </xdr:from>
    <xdr:to>
      <xdr:col>10</xdr:col>
      <xdr:colOff>165100</xdr:colOff>
      <xdr:row>58</xdr:row>
      <xdr:rowOff>159296</xdr:rowOff>
    </xdr:to>
    <xdr:sp macro="" textlink="">
      <xdr:nvSpPr>
        <xdr:cNvPr id="142" name="楕円 141"/>
        <xdr:cNvSpPr/>
      </xdr:nvSpPr>
      <xdr:spPr>
        <a:xfrm>
          <a:off x="1968500" y="100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150423</xdr:rowOff>
    </xdr:from>
    <xdr:ext cx="534377" cy="259045"/>
    <xdr:sp macro="" textlink="">
      <xdr:nvSpPr>
        <xdr:cNvPr id="143" name="テキスト ボックス 142"/>
        <xdr:cNvSpPr txBox="1"/>
      </xdr:nvSpPr>
      <xdr:spPr>
        <a:xfrm>
          <a:off x="1752111" y="100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15901</xdr:rowOff>
    </xdr:from>
    <xdr:to>
      <xdr:col>6</xdr:col>
      <xdr:colOff>38100</xdr:colOff>
      <xdr:row>58</xdr:row>
      <xdr:rowOff>117501</xdr:rowOff>
    </xdr:to>
    <xdr:sp macro="" textlink="">
      <xdr:nvSpPr>
        <xdr:cNvPr id="144" name="楕円 143"/>
        <xdr:cNvSpPr/>
      </xdr:nvSpPr>
      <xdr:spPr>
        <a:xfrm>
          <a:off x="1079500" y="9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108628</xdr:rowOff>
    </xdr:from>
    <xdr:ext cx="534377" cy="259045"/>
    <xdr:sp macro="" textlink="">
      <xdr:nvSpPr>
        <xdr:cNvPr id="145" name="テキスト ボックス 144"/>
        <xdr:cNvSpPr txBox="1"/>
      </xdr:nvSpPr>
      <xdr:spPr>
        <a:xfrm>
          <a:off x="863111" y="100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48997</xdr:rowOff>
    </xdr:from>
    <xdr:to>
      <xdr:col>24</xdr:col>
      <xdr:colOff>63500</xdr:colOff>
      <xdr:row>78</xdr:row>
      <xdr:rowOff>12192</xdr:rowOff>
    </xdr:to>
    <xdr:cxnSp macro="">
      <xdr:nvCxnSpPr>
        <xdr:cNvPr id="175" name="直線コネクタ 174"/>
        <xdr:cNvCxnSpPr/>
      </xdr:nvCxnSpPr>
      <xdr:spPr>
        <a:xfrm flipV="1">
          <a:off x="3797300" y="13250647"/>
          <a:ext cx="8382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12192</xdr:rowOff>
    </xdr:from>
    <xdr:to>
      <xdr:col>19</xdr:col>
      <xdr:colOff>177800</xdr:colOff>
      <xdr:row>78</xdr:row>
      <xdr:rowOff>71996</xdr:rowOff>
    </xdr:to>
    <xdr:cxnSp macro="">
      <xdr:nvCxnSpPr>
        <xdr:cNvPr id="178" name="直線コネクタ 177"/>
        <xdr:cNvCxnSpPr/>
      </xdr:nvCxnSpPr>
      <xdr:spPr>
        <a:xfrm flipV="1">
          <a:off x="2908300" y="13385292"/>
          <a:ext cx="889000" cy="5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71996</xdr:rowOff>
    </xdr:from>
    <xdr:to>
      <xdr:col>15</xdr:col>
      <xdr:colOff>50800</xdr:colOff>
      <xdr:row>78</xdr:row>
      <xdr:rowOff>105130</xdr:rowOff>
    </xdr:to>
    <xdr:cxnSp macro="">
      <xdr:nvCxnSpPr>
        <xdr:cNvPr id="181" name="直線コネクタ 180"/>
        <xdr:cNvCxnSpPr/>
      </xdr:nvCxnSpPr>
      <xdr:spPr>
        <a:xfrm flipV="1">
          <a:off x="2019300" y="13445096"/>
          <a:ext cx="8890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31102</xdr:rowOff>
    </xdr:from>
    <xdr:to>
      <xdr:col>15</xdr:col>
      <xdr:colOff>101600</xdr:colOff>
      <xdr:row>73</xdr:row>
      <xdr:rowOff>132702</xdr:rowOff>
    </xdr:to>
    <xdr:sp macro="" textlink="">
      <xdr:nvSpPr>
        <xdr:cNvPr id="182" name="フローチャート: 判断 181"/>
        <xdr:cNvSpPr/>
      </xdr:nvSpPr>
      <xdr:spPr>
        <a:xfrm>
          <a:off x="2857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149229</xdr:rowOff>
    </xdr:from>
    <xdr:ext cx="599010" cy="259045"/>
    <xdr:sp macro="" textlink="">
      <xdr:nvSpPr>
        <xdr:cNvPr id="183" name="テキスト ボックス 182"/>
        <xdr:cNvSpPr txBox="1"/>
      </xdr:nvSpPr>
      <xdr:spPr>
        <a:xfrm>
          <a:off x="2608795"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105130</xdr:rowOff>
    </xdr:from>
    <xdr:to>
      <xdr:col>10</xdr:col>
      <xdr:colOff>114300</xdr:colOff>
      <xdr:row>79</xdr:row>
      <xdr:rowOff>84468</xdr:rowOff>
    </xdr:to>
    <xdr:cxnSp macro="">
      <xdr:nvCxnSpPr>
        <xdr:cNvPr id="184" name="直線コネクタ 183"/>
        <xdr:cNvCxnSpPr/>
      </xdr:nvCxnSpPr>
      <xdr:spPr>
        <a:xfrm flipV="1">
          <a:off x="1130300" y="13478230"/>
          <a:ext cx="889000" cy="1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169647</xdr:rowOff>
    </xdr:from>
    <xdr:to>
      <xdr:col>24</xdr:col>
      <xdr:colOff>114300</xdr:colOff>
      <xdr:row>77</xdr:row>
      <xdr:rowOff>99797</xdr:rowOff>
    </xdr:to>
    <xdr:sp macro="" textlink="">
      <xdr:nvSpPr>
        <xdr:cNvPr id="194" name="楕円 193"/>
        <xdr:cNvSpPr/>
      </xdr:nvSpPr>
      <xdr:spPr>
        <a:xfrm>
          <a:off x="4584700" y="131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148074</xdr:rowOff>
    </xdr:from>
    <xdr:ext cx="599010" cy="259045"/>
    <xdr:sp macro="" textlink="">
      <xdr:nvSpPr>
        <xdr:cNvPr id="195" name="民生費該当値テキスト"/>
        <xdr:cNvSpPr txBox="1"/>
      </xdr:nvSpPr>
      <xdr:spPr>
        <a:xfrm>
          <a:off x="4686300" y="131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132842</xdr:rowOff>
    </xdr:from>
    <xdr:to>
      <xdr:col>20</xdr:col>
      <xdr:colOff>38100</xdr:colOff>
      <xdr:row>78</xdr:row>
      <xdr:rowOff>62992</xdr:rowOff>
    </xdr:to>
    <xdr:sp macro="" textlink="">
      <xdr:nvSpPr>
        <xdr:cNvPr id="196" name="楕円 195"/>
        <xdr:cNvSpPr/>
      </xdr:nvSpPr>
      <xdr:spPr>
        <a:xfrm>
          <a:off x="3746500" y="133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54119</xdr:rowOff>
    </xdr:from>
    <xdr:ext cx="599010" cy="259045"/>
    <xdr:sp macro="" textlink="">
      <xdr:nvSpPr>
        <xdr:cNvPr id="197" name="テキスト ボックス 196"/>
        <xdr:cNvSpPr txBox="1"/>
      </xdr:nvSpPr>
      <xdr:spPr>
        <a:xfrm>
          <a:off x="3497795" y="134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21196</xdr:rowOff>
    </xdr:from>
    <xdr:to>
      <xdr:col>15</xdr:col>
      <xdr:colOff>101600</xdr:colOff>
      <xdr:row>78</xdr:row>
      <xdr:rowOff>122796</xdr:rowOff>
    </xdr:to>
    <xdr:sp macro="" textlink="">
      <xdr:nvSpPr>
        <xdr:cNvPr id="198" name="楕円 197"/>
        <xdr:cNvSpPr/>
      </xdr:nvSpPr>
      <xdr:spPr>
        <a:xfrm>
          <a:off x="2857500" y="133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113923</xdr:rowOff>
    </xdr:from>
    <xdr:ext cx="599010" cy="259045"/>
    <xdr:sp macro="" textlink="">
      <xdr:nvSpPr>
        <xdr:cNvPr id="199" name="テキスト ボックス 198"/>
        <xdr:cNvSpPr txBox="1"/>
      </xdr:nvSpPr>
      <xdr:spPr>
        <a:xfrm>
          <a:off x="2608795" y="1348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54330</xdr:rowOff>
    </xdr:from>
    <xdr:to>
      <xdr:col>10</xdr:col>
      <xdr:colOff>165100</xdr:colOff>
      <xdr:row>78</xdr:row>
      <xdr:rowOff>155930</xdr:rowOff>
    </xdr:to>
    <xdr:sp macro="" textlink="">
      <xdr:nvSpPr>
        <xdr:cNvPr id="200" name="楕円 199"/>
        <xdr:cNvSpPr/>
      </xdr:nvSpPr>
      <xdr:spPr>
        <a:xfrm>
          <a:off x="1968500" y="134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147057</xdr:rowOff>
    </xdr:from>
    <xdr:ext cx="534377" cy="259045"/>
    <xdr:sp macro="" textlink="">
      <xdr:nvSpPr>
        <xdr:cNvPr id="201" name="テキスト ボックス 200"/>
        <xdr:cNvSpPr txBox="1"/>
      </xdr:nvSpPr>
      <xdr:spPr>
        <a:xfrm>
          <a:off x="1752111" y="135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33668</xdr:rowOff>
    </xdr:from>
    <xdr:to>
      <xdr:col>6</xdr:col>
      <xdr:colOff>38100</xdr:colOff>
      <xdr:row>79</xdr:row>
      <xdr:rowOff>135268</xdr:rowOff>
    </xdr:to>
    <xdr:sp macro="" textlink="">
      <xdr:nvSpPr>
        <xdr:cNvPr id="202" name="楕円 201"/>
        <xdr:cNvSpPr/>
      </xdr:nvSpPr>
      <xdr:spPr>
        <a:xfrm>
          <a:off x="1079500" y="135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126395</xdr:rowOff>
    </xdr:from>
    <xdr:ext cx="534377" cy="259045"/>
    <xdr:sp macro="" textlink="">
      <xdr:nvSpPr>
        <xdr:cNvPr id="203" name="テキスト ボックス 202"/>
        <xdr:cNvSpPr txBox="1"/>
      </xdr:nvSpPr>
      <xdr:spPr>
        <a:xfrm>
          <a:off x="863111" y="136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36544</xdr:rowOff>
    </xdr:from>
    <xdr:to>
      <xdr:col>24</xdr:col>
      <xdr:colOff>63500</xdr:colOff>
      <xdr:row>98</xdr:row>
      <xdr:rowOff>59500</xdr:rowOff>
    </xdr:to>
    <xdr:cxnSp macro="">
      <xdr:nvCxnSpPr>
        <xdr:cNvPr id="233" name="直線コネクタ 232"/>
        <xdr:cNvCxnSpPr/>
      </xdr:nvCxnSpPr>
      <xdr:spPr>
        <a:xfrm flipV="1">
          <a:off x="3797300" y="16838644"/>
          <a:ext cx="83820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15075</xdr:rowOff>
    </xdr:from>
    <xdr:to>
      <xdr:col>19</xdr:col>
      <xdr:colOff>177800</xdr:colOff>
      <xdr:row>98</xdr:row>
      <xdr:rowOff>59500</xdr:rowOff>
    </xdr:to>
    <xdr:cxnSp macro="">
      <xdr:nvCxnSpPr>
        <xdr:cNvPr id="236" name="直線コネクタ 235"/>
        <xdr:cNvCxnSpPr/>
      </xdr:nvCxnSpPr>
      <xdr:spPr>
        <a:xfrm>
          <a:off x="2908300" y="16817175"/>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15075</xdr:rowOff>
    </xdr:from>
    <xdr:to>
      <xdr:col>15</xdr:col>
      <xdr:colOff>50800</xdr:colOff>
      <xdr:row>98</xdr:row>
      <xdr:rowOff>33268</xdr:rowOff>
    </xdr:to>
    <xdr:cxnSp macro="">
      <xdr:nvCxnSpPr>
        <xdr:cNvPr id="239" name="直線コネクタ 238"/>
        <xdr:cNvCxnSpPr/>
      </xdr:nvCxnSpPr>
      <xdr:spPr>
        <a:xfrm flipV="1">
          <a:off x="2019300" y="16817175"/>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85700</xdr:rowOff>
    </xdr:from>
    <xdr:to>
      <xdr:col>15</xdr:col>
      <xdr:colOff>101600</xdr:colOff>
      <xdr:row>97</xdr:row>
      <xdr:rowOff>15850</xdr:rowOff>
    </xdr:to>
    <xdr:sp macro="" textlink="">
      <xdr:nvSpPr>
        <xdr:cNvPr id="240" name="フローチャート: 判断 239"/>
        <xdr:cNvSpPr/>
      </xdr:nvSpPr>
      <xdr:spPr>
        <a:xfrm>
          <a:off x="2857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32377</xdr:rowOff>
    </xdr:from>
    <xdr:ext cx="534377" cy="259045"/>
    <xdr:sp macro="" textlink="">
      <xdr:nvSpPr>
        <xdr:cNvPr id="241" name="テキスト ボックス 240"/>
        <xdr:cNvSpPr txBox="1"/>
      </xdr:nvSpPr>
      <xdr:spPr>
        <a:xfrm>
          <a:off x="2641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47994</xdr:rowOff>
    </xdr:from>
    <xdr:to>
      <xdr:col>10</xdr:col>
      <xdr:colOff>114300</xdr:colOff>
      <xdr:row>98</xdr:row>
      <xdr:rowOff>33268</xdr:rowOff>
    </xdr:to>
    <xdr:cxnSp macro="">
      <xdr:nvCxnSpPr>
        <xdr:cNvPr id="242" name="直線コネクタ 241"/>
        <xdr:cNvCxnSpPr/>
      </xdr:nvCxnSpPr>
      <xdr:spPr>
        <a:xfrm>
          <a:off x="1130300" y="16507194"/>
          <a:ext cx="889000" cy="32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157194</xdr:rowOff>
    </xdr:from>
    <xdr:to>
      <xdr:col>24</xdr:col>
      <xdr:colOff>114300</xdr:colOff>
      <xdr:row>98</xdr:row>
      <xdr:rowOff>87344</xdr:rowOff>
    </xdr:to>
    <xdr:sp macro="" textlink="">
      <xdr:nvSpPr>
        <xdr:cNvPr id="252" name="楕円 251"/>
        <xdr:cNvSpPr/>
      </xdr:nvSpPr>
      <xdr:spPr>
        <a:xfrm>
          <a:off x="4584700" y="167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135621</xdr:rowOff>
    </xdr:from>
    <xdr:ext cx="534377" cy="259045"/>
    <xdr:sp macro="" textlink="">
      <xdr:nvSpPr>
        <xdr:cNvPr id="253" name="衛生費該当値テキスト"/>
        <xdr:cNvSpPr txBox="1"/>
      </xdr:nvSpPr>
      <xdr:spPr>
        <a:xfrm>
          <a:off x="4686300" y="1676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8700</xdr:rowOff>
    </xdr:from>
    <xdr:to>
      <xdr:col>20</xdr:col>
      <xdr:colOff>38100</xdr:colOff>
      <xdr:row>98</xdr:row>
      <xdr:rowOff>110300</xdr:rowOff>
    </xdr:to>
    <xdr:sp macro="" textlink="">
      <xdr:nvSpPr>
        <xdr:cNvPr id="254" name="楕円 253"/>
        <xdr:cNvSpPr/>
      </xdr:nvSpPr>
      <xdr:spPr>
        <a:xfrm>
          <a:off x="3746500" y="168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101427</xdr:rowOff>
    </xdr:from>
    <xdr:ext cx="534377" cy="259045"/>
    <xdr:sp macro="" textlink="">
      <xdr:nvSpPr>
        <xdr:cNvPr id="255" name="テキスト ボックス 254"/>
        <xdr:cNvSpPr txBox="1"/>
      </xdr:nvSpPr>
      <xdr:spPr>
        <a:xfrm>
          <a:off x="3530111" y="169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135725</xdr:rowOff>
    </xdr:from>
    <xdr:to>
      <xdr:col>15</xdr:col>
      <xdr:colOff>101600</xdr:colOff>
      <xdr:row>98</xdr:row>
      <xdr:rowOff>65875</xdr:rowOff>
    </xdr:to>
    <xdr:sp macro="" textlink="">
      <xdr:nvSpPr>
        <xdr:cNvPr id="256" name="楕円 255"/>
        <xdr:cNvSpPr/>
      </xdr:nvSpPr>
      <xdr:spPr>
        <a:xfrm>
          <a:off x="2857500" y="167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57002</xdr:rowOff>
    </xdr:from>
    <xdr:ext cx="534377" cy="259045"/>
    <xdr:sp macro="" textlink="">
      <xdr:nvSpPr>
        <xdr:cNvPr id="257" name="テキスト ボックス 256"/>
        <xdr:cNvSpPr txBox="1"/>
      </xdr:nvSpPr>
      <xdr:spPr>
        <a:xfrm>
          <a:off x="2641111" y="168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153918</xdr:rowOff>
    </xdr:from>
    <xdr:to>
      <xdr:col>10</xdr:col>
      <xdr:colOff>165100</xdr:colOff>
      <xdr:row>98</xdr:row>
      <xdr:rowOff>84068</xdr:rowOff>
    </xdr:to>
    <xdr:sp macro="" textlink="">
      <xdr:nvSpPr>
        <xdr:cNvPr id="258" name="楕円 257"/>
        <xdr:cNvSpPr/>
      </xdr:nvSpPr>
      <xdr:spPr>
        <a:xfrm>
          <a:off x="1968500" y="167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75195</xdr:rowOff>
    </xdr:from>
    <xdr:ext cx="534377" cy="259045"/>
    <xdr:sp macro="" textlink="">
      <xdr:nvSpPr>
        <xdr:cNvPr id="259" name="テキスト ボックス 258"/>
        <xdr:cNvSpPr txBox="1"/>
      </xdr:nvSpPr>
      <xdr:spPr>
        <a:xfrm>
          <a:off x="1752111" y="168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168644</xdr:rowOff>
    </xdr:from>
    <xdr:to>
      <xdr:col>6</xdr:col>
      <xdr:colOff>38100</xdr:colOff>
      <xdr:row>96</xdr:row>
      <xdr:rowOff>98794</xdr:rowOff>
    </xdr:to>
    <xdr:sp macro="" textlink="">
      <xdr:nvSpPr>
        <xdr:cNvPr id="260" name="楕円 259"/>
        <xdr:cNvSpPr/>
      </xdr:nvSpPr>
      <xdr:spPr>
        <a:xfrm>
          <a:off x="1079500" y="164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115321</xdr:rowOff>
    </xdr:from>
    <xdr:ext cx="534377" cy="259045"/>
    <xdr:sp macro="" textlink="">
      <xdr:nvSpPr>
        <xdr:cNvPr id="261" name="テキスト ボックス 260"/>
        <xdr:cNvSpPr txBox="1"/>
      </xdr:nvSpPr>
      <xdr:spPr>
        <a:xfrm>
          <a:off x="863111" y="162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43117</xdr:rowOff>
    </xdr:from>
    <xdr:to>
      <xdr:col>45</xdr:col>
      <xdr:colOff>177800</xdr:colOff>
      <xdr:row>39</xdr:row>
      <xdr:rowOff>44450</xdr:rowOff>
    </xdr:to>
    <xdr:cxnSp macro="">
      <xdr:nvCxnSpPr>
        <xdr:cNvPr id="296" name="直線コネクタ 295"/>
        <xdr:cNvCxnSpPr/>
      </xdr:nvCxnSpPr>
      <xdr:spPr>
        <a:xfrm>
          <a:off x="7861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102616</xdr:rowOff>
    </xdr:from>
    <xdr:to>
      <xdr:col>46</xdr:col>
      <xdr:colOff>38100</xdr:colOff>
      <xdr:row>38</xdr:row>
      <xdr:rowOff>32765</xdr:rowOff>
    </xdr:to>
    <xdr:sp macro="" textlink="">
      <xdr:nvSpPr>
        <xdr:cNvPr id="297" name="フローチャート: 判断 296"/>
        <xdr:cNvSpPr/>
      </xdr:nvSpPr>
      <xdr:spPr>
        <a:xfrm>
          <a:off x="8699500" y="64462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49293</xdr:rowOff>
    </xdr:from>
    <xdr:ext cx="469744" cy="259045"/>
    <xdr:sp macro="" textlink="">
      <xdr:nvSpPr>
        <xdr:cNvPr id="298" name="テキスト ボックス 297"/>
        <xdr:cNvSpPr txBox="1"/>
      </xdr:nvSpPr>
      <xdr:spPr>
        <a:xfrm>
          <a:off x="8515428" y="62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37782</xdr:rowOff>
    </xdr:from>
    <xdr:to>
      <xdr:col>41</xdr:col>
      <xdr:colOff>50800</xdr:colOff>
      <xdr:row>39</xdr:row>
      <xdr:rowOff>43117</xdr:rowOff>
    </xdr:to>
    <xdr:cxnSp macro="">
      <xdr:nvCxnSpPr>
        <xdr:cNvPr id="299" name="直線コネクタ 298"/>
        <xdr:cNvCxnSpPr/>
      </xdr:nvCxnSpPr>
      <xdr:spPr>
        <a:xfrm>
          <a:off x="6972300" y="672433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163767</xdr:rowOff>
    </xdr:from>
    <xdr:to>
      <xdr:col>41</xdr:col>
      <xdr:colOff>101600</xdr:colOff>
      <xdr:row>39</xdr:row>
      <xdr:rowOff>93917</xdr:rowOff>
    </xdr:to>
    <xdr:sp macro="" textlink="">
      <xdr:nvSpPr>
        <xdr:cNvPr id="315" name="楕円 314"/>
        <xdr:cNvSpPr/>
      </xdr:nvSpPr>
      <xdr:spPr>
        <a:xfrm>
          <a:off x="7810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85044</xdr:rowOff>
    </xdr:from>
    <xdr:ext cx="249299" cy="259045"/>
    <xdr:sp macro="" textlink="">
      <xdr:nvSpPr>
        <xdr:cNvPr id="316" name="テキスト ボックス 315"/>
        <xdr:cNvSpPr txBox="1"/>
      </xdr:nvSpPr>
      <xdr:spPr>
        <a:xfrm>
          <a:off x="7736650" y="6771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158432</xdr:rowOff>
    </xdr:from>
    <xdr:to>
      <xdr:col>36</xdr:col>
      <xdr:colOff>165100</xdr:colOff>
      <xdr:row>39</xdr:row>
      <xdr:rowOff>88582</xdr:rowOff>
    </xdr:to>
    <xdr:sp macro="" textlink="">
      <xdr:nvSpPr>
        <xdr:cNvPr id="317" name="楕円 316"/>
        <xdr:cNvSpPr/>
      </xdr:nvSpPr>
      <xdr:spPr>
        <a:xfrm>
          <a:off x="6921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79709</xdr:rowOff>
    </xdr:from>
    <xdr:ext cx="313932" cy="259045"/>
    <xdr:sp macro="" textlink="">
      <xdr:nvSpPr>
        <xdr:cNvPr id="318" name="テキスト ボックス 317"/>
        <xdr:cNvSpPr txBox="1"/>
      </xdr:nvSpPr>
      <xdr:spPr>
        <a:xfrm>
          <a:off x="6815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59599</xdr:rowOff>
    </xdr:from>
    <xdr:to>
      <xdr:col>55</xdr:col>
      <xdr:colOff>0</xdr:colOff>
      <xdr:row>58</xdr:row>
      <xdr:rowOff>67463</xdr:rowOff>
    </xdr:to>
    <xdr:cxnSp macro="">
      <xdr:nvCxnSpPr>
        <xdr:cNvPr id="345" name="直線コネクタ 344"/>
        <xdr:cNvCxnSpPr/>
      </xdr:nvCxnSpPr>
      <xdr:spPr>
        <a:xfrm>
          <a:off x="9639300" y="10003699"/>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59599</xdr:rowOff>
    </xdr:from>
    <xdr:to>
      <xdr:col>50</xdr:col>
      <xdr:colOff>114300</xdr:colOff>
      <xdr:row>58</xdr:row>
      <xdr:rowOff>69862</xdr:rowOff>
    </xdr:to>
    <xdr:cxnSp macro="">
      <xdr:nvCxnSpPr>
        <xdr:cNvPr id="348" name="直線コネクタ 347"/>
        <xdr:cNvCxnSpPr/>
      </xdr:nvCxnSpPr>
      <xdr:spPr>
        <a:xfrm flipV="1">
          <a:off x="8750300" y="10003699"/>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68949</xdr:rowOff>
    </xdr:from>
    <xdr:to>
      <xdr:col>45</xdr:col>
      <xdr:colOff>177800</xdr:colOff>
      <xdr:row>58</xdr:row>
      <xdr:rowOff>69862</xdr:rowOff>
    </xdr:to>
    <xdr:cxnSp macro="">
      <xdr:nvCxnSpPr>
        <xdr:cNvPr id="351" name="直線コネクタ 350"/>
        <xdr:cNvCxnSpPr/>
      </xdr:nvCxnSpPr>
      <xdr:spPr>
        <a:xfrm>
          <a:off x="7861300" y="1001304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125590</xdr:rowOff>
    </xdr:from>
    <xdr:to>
      <xdr:col>46</xdr:col>
      <xdr:colOff>38100</xdr:colOff>
      <xdr:row>55</xdr:row>
      <xdr:rowOff>55740</xdr:rowOff>
    </xdr:to>
    <xdr:sp macro="" textlink="">
      <xdr:nvSpPr>
        <xdr:cNvPr id="352" name="フローチャート: 判断 351"/>
        <xdr:cNvSpPr/>
      </xdr:nvSpPr>
      <xdr:spPr>
        <a:xfrm>
          <a:off x="8699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72267</xdr:rowOff>
    </xdr:from>
    <xdr:ext cx="534377" cy="259045"/>
    <xdr:sp macro="" textlink="">
      <xdr:nvSpPr>
        <xdr:cNvPr id="353" name="テキスト ボックス 352"/>
        <xdr:cNvSpPr txBox="1"/>
      </xdr:nvSpPr>
      <xdr:spPr>
        <a:xfrm>
          <a:off x="8483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68949</xdr:rowOff>
    </xdr:from>
    <xdr:to>
      <xdr:col>41</xdr:col>
      <xdr:colOff>50800</xdr:colOff>
      <xdr:row>58</xdr:row>
      <xdr:rowOff>79624</xdr:rowOff>
    </xdr:to>
    <xdr:cxnSp macro="">
      <xdr:nvCxnSpPr>
        <xdr:cNvPr id="354" name="直線コネクタ 353"/>
        <xdr:cNvCxnSpPr/>
      </xdr:nvCxnSpPr>
      <xdr:spPr>
        <a:xfrm flipV="1">
          <a:off x="6972300" y="10013049"/>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16663</xdr:rowOff>
    </xdr:from>
    <xdr:to>
      <xdr:col>55</xdr:col>
      <xdr:colOff>50800</xdr:colOff>
      <xdr:row>58</xdr:row>
      <xdr:rowOff>118263</xdr:rowOff>
    </xdr:to>
    <xdr:sp macro="" textlink="">
      <xdr:nvSpPr>
        <xdr:cNvPr id="364" name="楕円 363"/>
        <xdr:cNvSpPr/>
      </xdr:nvSpPr>
      <xdr:spPr>
        <a:xfrm>
          <a:off x="104267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106807</xdr:rowOff>
    </xdr:from>
    <xdr:ext cx="469744" cy="259045"/>
    <xdr:sp macro="" textlink="">
      <xdr:nvSpPr>
        <xdr:cNvPr id="365" name="農林水産業費該当値テキスト"/>
        <xdr:cNvSpPr txBox="1"/>
      </xdr:nvSpPr>
      <xdr:spPr>
        <a:xfrm>
          <a:off x="10528300" y="98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8799</xdr:rowOff>
    </xdr:from>
    <xdr:to>
      <xdr:col>50</xdr:col>
      <xdr:colOff>165100</xdr:colOff>
      <xdr:row>58</xdr:row>
      <xdr:rowOff>110399</xdr:rowOff>
    </xdr:to>
    <xdr:sp macro="" textlink="">
      <xdr:nvSpPr>
        <xdr:cNvPr id="366" name="楕円 365"/>
        <xdr:cNvSpPr/>
      </xdr:nvSpPr>
      <xdr:spPr>
        <a:xfrm>
          <a:off x="9588500" y="995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101526</xdr:rowOff>
    </xdr:from>
    <xdr:ext cx="469744" cy="259045"/>
    <xdr:sp macro="" textlink="">
      <xdr:nvSpPr>
        <xdr:cNvPr id="367" name="テキスト ボックス 366"/>
        <xdr:cNvSpPr txBox="1"/>
      </xdr:nvSpPr>
      <xdr:spPr>
        <a:xfrm>
          <a:off x="9404428" y="1004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19062</xdr:rowOff>
    </xdr:from>
    <xdr:to>
      <xdr:col>46</xdr:col>
      <xdr:colOff>38100</xdr:colOff>
      <xdr:row>58</xdr:row>
      <xdr:rowOff>120662</xdr:rowOff>
    </xdr:to>
    <xdr:sp macro="" textlink="">
      <xdr:nvSpPr>
        <xdr:cNvPr id="368" name="楕円 367"/>
        <xdr:cNvSpPr/>
      </xdr:nvSpPr>
      <xdr:spPr>
        <a:xfrm>
          <a:off x="8699500" y="99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111789</xdr:rowOff>
    </xdr:from>
    <xdr:ext cx="469744" cy="259045"/>
    <xdr:sp macro="" textlink="">
      <xdr:nvSpPr>
        <xdr:cNvPr id="369" name="テキスト ボックス 368"/>
        <xdr:cNvSpPr txBox="1"/>
      </xdr:nvSpPr>
      <xdr:spPr>
        <a:xfrm>
          <a:off x="8515428" y="1005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18149</xdr:rowOff>
    </xdr:from>
    <xdr:to>
      <xdr:col>41</xdr:col>
      <xdr:colOff>101600</xdr:colOff>
      <xdr:row>58</xdr:row>
      <xdr:rowOff>119749</xdr:rowOff>
    </xdr:to>
    <xdr:sp macro="" textlink="">
      <xdr:nvSpPr>
        <xdr:cNvPr id="370" name="楕円 369"/>
        <xdr:cNvSpPr/>
      </xdr:nvSpPr>
      <xdr:spPr>
        <a:xfrm>
          <a:off x="7810500" y="99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110876</xdr:rowOff>
    </xdr:from>
    <xdr:ext cx="469744" cy="259045"/>
    <xdr:sp macro="" textlink="">
      <xdr:nvSpPr>
        <xdr:cNvPr id="371" name="テキスト ボックス 370"/>
        <xdr:cNvSpPr txBox="1"/>
      </xdr:nvSpPr>
      <xdr:spPr>
        <a:xfrm>
          <a:off x="7626428" y="100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28824</xdr:rowOff>
    </xdr:from>
    <xdr:to>
      <xdr:col>36</xdr:col>
      <xdr:colOff>165100</xdr:colOff>
      <xdr:row>58</xdr:row>
      <xdr:rowOff>130424</xdr:rowOff>
    </xdr:to>
    <xdr:sp macro="" textlink="">
      <xdr:nvSpPr>
        <xdr:cNvPr id="372" name="楕円 371"/>
        <xdr:cNvSpPr/>
      </xdr:nvSpPr>
      <xdr:spPr>
        <a:xfrm>
          <a:off x="6921500" y="99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121551</xdr:rowOff>
    </xdr:from>
    <xdr:ext cx="469744" cy="259045"/>
    <xdr:sp macro="" textlink="">
      <xdr:nvSpPr>
        <xdr:cNvPr id="373" name="テキスト ボックス 372"/>
        <xdr:cNvSpPr txBox="1"/>
      </xdr:nvSpPr>
      <xdr:spPr>
        <a:xfrm>
          <a:off x="6737428" y="1006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84531</xdr:rowOff>
    </xdr:from>
    <xdr:to>
      <xdr:col>55</xdr:col>
      <xdr:colOff>0</xdr:colOff>
      <xdr:row>78</xdr:row>
      <xdr:rowOff>112801</xdr:rowOff>
    </xdr:to>
    <xdr:cxnSp macro="">
      <xdr:nvCxnSpPr>
        <xdr:cNvPr id="402" name="直線コネクタ 401"/>
        <xdr:cNvCxnSpPr/>
      </xdr:nvCxnSpPr>
      <xdr:spPr>
        <a:xfrm>
          <a:off x="9639300" y="13457631"/>
          <a:ext cx="8382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10961</xdr:rowOff>
    </xdr:from>
    <xdr:to>
      <xdr:col>50</xdr:col>
      <xdr:colOff>114300</xdr:colOff>
      <xdr:row>78</xdr:row>
      <xdr:rowOff>84531</xdr:rowOff>
    </xdr:to>
    <xdr:cxnSp macro="">
      <xdr:nvCxnSpPr>
        <xdr:cNvPr id="405" name="直線コネクタ 404"/>
        <xdr:cNvCxnSpPr/>
      </xdr:nvCxnSpPr>
      <xdr:spPr>
        <a:xfrm>
          <a:off x="8750300" y="13384061"/>
          <a:ext cx="889000" cy="7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10961</xdr:rowOff>
    </xdr:from>
    <xdr:to>
      <xdr:col>45</xdr:col>
      <xdr:colOff>177800</xdr:colOff>
      <xdr:row>78</xdr:row>
      <xdr:rowOff>58738</xdr:rowOff>
    </xdr:to>
    <xdr:cxnSp macro="">
      <xdr:nvCxnSpPr>
        <xdr:cNvPr id="408" name="直線コネクタ 407"/>
        <xdr:cNvCxnSpPr/>
      </xdr:nvCxnSpPr>
      <xdr:spPr>
        <a:xfrm flipV="1">
          <a:off x="7861300" y="13384061"/>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154927</xdr:rowOff>
    </xdr:from>
    <xdr:to>
      <xdr:col>46</xdr:col>
      <xdr:colOff>38100</xdr:colOff>
      <xdr:row>76</xdr:row>
      <xdr:rowOff>85077</xdr:rowOff>
    </xdr:to>
    <xdr:sp macro="" textlink="">
      <xdr:nvSpPr>
        <xdr:cNvPr id="409" name="フローチャート: 判断 408"/>
        <xdr:cNvSpPr/>
      </xdr:nvSpPr>
      <xdr:spPr>
        <a:xfrm>
          <a:off x="8699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101604</xdr:rowOff>
    </xdr:from>
    <xdr:ext cx="534377" cy="259045"/>
    <xdr:sp macro="" textlink="">
      <xdr:nvSpPr>
        <xdr:cNvPr id="410" name="テキスト ボックス 409"/>
        <xdr:cNvSpPr txBox="1"/>
      </xdr:nvSpPr>
      <xdr:spPr>
        <a:xfrm>
          <a:off x="8483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58738</xdr:rowOff>
    </xdr:from>
    <xdr:to>
      <xdr:col>41</xdr:col>
      <xdr:colOff>50800</xdr:colOff>
      <xdr:row>78</xdr:row>
      <xdr:rowOff>63805</xdr:rowOff>
    </xdr:to>
    <xdr:cxnSp macro="">
      <xdr:nvCxnSpPr>
        <xdr:cNvPr id="411" name="直線コネクタ 410"/>
        <xdr:cNvCxnSpPr/>
      </xdr:nvCxnSpPr>
      <xdr:spPr>
        <a:xfrm flipV="1">
          <a:off x="6972300" y="1343183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62001</xdr:rowOff>
    </xdr:from>
    <xdr:to>
      <xdr:col>55</xdr:col>
      <xdr:colOff>50800</xdr:colOff>
      <xdr:row>78</xdr:row>
      <xdr:rowOff>163601</xdr:rowOff>
    </xdr:to>
    <xdr:sp macro="" textlink="">
      <xdr:nvSpPr>
        <xdr:cNvPr id="421" name="楕円 420"/>
        <xdr:cNvSpPr/>
      </xdr:nvSpPr>
      <xdr:spPr>
        <a:xfrm>
          <a:off x="10426700" y="134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148378</xdr:rowOff>
    </xdr:from>
    <xdr:ext cx="469744" cy="259045"/>
    <xdr:sp macro="" textlink="">
      <xdr:nvSpPr>
        <xdr:cNvPr id="422" name="商工費該当値テキスト"/>
        <xdr:cNvSpPr txBox="1"/>
      </xdr:nvSpPr>
      <xdr:spPr>
        <a:xfrm>
          <a:off x="10528300" y="133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33731</xdr:rowOff>
    </xdr:from>
    <xdr:to>
      <xdr:col>50</xdr:col>
      <xdr:colOff>165100</xdr:colOff>
      <xdr:row>78</xdr:row>
      <xdr:rowOff>135331</xdr:rowOff>
    </xdr:to>
    <xdr:sp macro="" textlink="">
      <xdr:nvSpPr>
        <xdr:cNvPr id="423" name="楕円 422"/>
        <xdr:cNvSpPr/>
      </xdr:nvSpPr>
      <xdr:spPr>
        <a:xfrm>
          <a:off x="95885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126458</xdr:rowOff>
    </xdr:from>
    <xdr:ext cx="469744" cy="259045"/>
    <xdr:sp macro="" textlink="">
      <xdr:nvSpPr>
        <xdr:cNvPr id="424" name="テキスト ボックス 423"/>
        <xdr:cNvSpPr txBox="1"/>
      </xdr:nvSpPr>
      <xdr:spPr>
        <a:xfrm>
          <a:off x="9404428"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131611</xdr:rowOff>
    </xdr:from>
    <xdr:to>
      <xdr:col>46</xdr:col>
      <xdr:colOff>38100</xdr:colOff>
      <xdr:row>78</xdr:row>
      <xdr:rowOff>61761</xdr:rowOff>
    </xdr:to>
    <xdr:sp macro="" textlink="">
      <xdr:nvSpPr>
        <xdr:cNvPr id="425" name="楕円 424"/>
        <xdr:cNvSpPr/>
      </xdr:nvSpPr>
      <xdr:spPr>
        <a:xfrm>
          <a:off x="8699500" y="133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52888</xdr:rowOff>
    </xdr:from>
    <xdr:ext cx="469744" cy="259045"/>
    <xdr:sp macro="" textlink="">
      <xdr:nvSpPr>
        <xdr:cNvPr id="426" name="テキスト ボックス 425"/>
        <xdr:cNvSpPr txBox="1"/>
      </xdr:nvSpPr>
      <xdr:spPr>
        <a:xfrm>
          <a:off x="8515428" y="134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7938</xdr:rowOff>
    </xdr:from>
    <xdr:to>
      <xdr:col>41</xdr:col>
      <xdr:colOff>101600</xdr:colOff>
      <xdr:row>78</xdr:row>
      <xdr:rowOff>109538</xdr:rowOff>
    </xdr:to>
    <xdr:sp macro="" textlink="">
      <xdr:nvSpPr>
        <xdr:cNvPr id="427" name="楕円 426"/>
        <xdr:cNvSpPr/>
      </xdr:nvSpPr>
      <xdr:spPr>
        <a:xfrm>
          <a:off x="7810500" y="13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100665</xdr:rowOff>
    </xdr:from>
    <xdr:ext cx="469744" cy="259045"/>
    <xdr:sp macro="" textlink="">
      <xdr:nvSpPr>
        <xdr:cNvPr id="428" name="テキスト ボックス 427"/>
        <xdr:cNvSpPr txBox="1"/>
      </xdr:nvSpPr>
      <xdr:spPr>
        <a:xfrm>
          <a:off x="7626428" y="1347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13005</xdr:rowOff>
    </xdr:from>
    <xdr:to>
      <xdr:col>36</xdr:col>
      <xdr:colOff>165100</xdr:colOff>
      <xdr:row>78</xdr:row>
      <xdr:rowOff>114605</xdr:rowOff>
    </xdr:to>
    <xdr:sp macro="" textlink="">
      <xdr:nvSpPr>
        <xdr:cNvPr id="429" name="楕円 428"/>
        <xdr:cNvSpPr/>
      </xdr:nvSpPr>
      <xdr:spPr>
        <a:xfrm>
          <a:off x="6921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105732</xdr:rowOff>
    </xdr:from>
    <xdr:ext cx="469744" cy="259045"/>
    <xdr:sp macro="" textlink="">
      <xdr:nvSpPr>
        <xdr:cNvPr id="430" name="テキスト ボックス 429"/>
        <xdr:cNvSpPr txBox="1"/>
      </xdr:nvSpPr>
      <xdr:spPr>
        <a:xfrm>
          <a:off x="6737428" y="134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21582</xdr:rowOff>
    </xdr:from>
    <xdr:to>
      <xdr:col>55</xdr:col>
      <xdr:colOff>0</xdr:colOff>
      <xdr:row>98</xdr:row>
      <xdr:rowOff>43802</xdr:rowOff>
    </xdr:to>
    <xdr:cxnSp macro="">
      <xdr:nvCxnSpPr>
        <xdr:cNvPr id="457" name="直線コネクタ 456"/>
        <xdr:cNvCxnSpPr/>
      </xdr:nvCxnSpPr>
      <xdr:spPr>
        <a:xfrm>
          <a:off x="9639300" y="16823682"/>
          <a:ext cx="8382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143101</xdr:rowOff>
    </xdr:from>
    <xdr:to>
      <xdr:col>50</xdr:col>
      <xdr:colOff>114300</xdr:colOff>
      <xdr:row>98</xdr:row>
      <xdr:rowOff>21582</xdr:rowOff>
    </xdr:to>
    <xdr:cxnSp macro="">
      <xdr:nvCxnSpPr>
        <xdr:cNvPr id="460" name="直線コネクタ 459"/>
        <xdr:cNvCxnSpPr/>
      </xdr:nvCxnSpPr>
      <xdr:spPr>
        <a:xfrm>
          <a:off x="8750300" y="16773751"/>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135105</xdr:rowOff>
    </xdr:from>
    <xdr:to>
      <xdr:col>45</xdr:col>
      <xdr:colOff>177800</xdr:colOff>
      <xdr:row>97</xdr:row>
      <xdr:rowOff>143101</xdr:rowOff>
    </xdr:to>
    <xdr:cxnSp macro="">
      <xdr:nvCxnSpPr>
        <xdr:cNvPr id="463" name="直線コネクタ 462"/>
        <xdr:cNvCxnSpPr/>
      </xdr:nvCxnSpPr>
      <xdr:spPr>
        <a:xfrm>
          <a:off x="7861300" y="16765755"/>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149658</xdr:rowOff>
    </xdr:from>
    <xdr:to>
      <xdr:col>46</xdr:col>
      <xdr:colOff>38100</xdr:colOff>
      <xdr:row>97</xdr:row>
      <xdr:rowOff>79808</xdr:rowOff>
    </xdr:to>
    <xdr:sp macro="" textlink="">
      <xdr:nvSpPr>
        <xdr:cNvPr id="464" name="フローチャート: 判断 463"/>
        <xdr:cNvSpPr/>
      </xdr:nvSpPr>
      <xdr:spPr>
        <a:xfrm>
          <a:off x="8699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96335</xdr:rowOff>
    </xdr:from>
    <xdr:ext cx="534377" cy="259045"/>
    <xdr:sp macro="" textlink="">
      <xdr:nvSpPr>
        <xdr:cNvPr id="465" name="テキスト ボックス 464"/>
        <xdr:cNvSpPr txBox="1"/>
      </xdr:nvSpPr>
      <xdr:spPr>
        <a:xfrm>
          <a:off x="8483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107728</xdr:rowOff>
    </xdr:from>
    <xdr:to>
      <xdr:col>41</xdr:col>
      <xdr:colOff>50800</xdr:colOff>
      <xdr:row>97</xdr:row>
      <xdr:rowOff>135105</xdr:rowOff>
    </xdr:to>
    <xdr:cxnSp macro="">
      <xdr:nvCxnSpPr>
        <xdr:cNvPr id="466" name="直線コネクタ 465"/>
        <xdr:cNvCxnSpPr/>
      </xdr:nvCxnSpPr>
      <xdr:spPr>
        <a:xfrm>
          <a:off x="6972300" y="16738378"/>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164452</xdr:rowOff>
    </xdr:from>
    <xdr:to>
      <xdr:col>55</xdr:col>
      <xdr:colOff>50800</xdr:colOff>
      <xdr:row>98</xdr:row>
      <xdr:rowOff>94602</xdr:rowOff>
    </xdr:to>
    <xdr:sp macro="" textlink="">
      <xdr:nvSpPr>
        <xdr:cNvPr id="476" name="楕円 475"/>
        <xdr:cNvSpPr/>
      </xdr:nvSpPr>
      <xdr:spPr>
        <a:xfrm>
          <a:off x="10426700" y="167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79379</xdr:rowOff>
    </xdr:from>
    <xdr:ext cx="534377" cy="259045"/>
    <xdr:sp macro="" textlink="">
      <xdr:nvSpPr>
        <xdr:cNvPr id="477" name="土木費該当値テキスト"/>
        <xdr:cNvSpPr txBox="1"/>
      </xdr:nvSpPr>
      <xdr:spPr>
        <a:xfrm>
          <a:off x="10528300" y="1671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142232</xdr:rowOff>
    </xdr:from>
    <xdr:to>
      <xdr:col>50</xdr:col>
      <xdr:colOff>165100</xdr:colOff>
      <xdr:row>98</xdr:row>
      <xdr:rowOff>72382</xdr:rowOff>
    </xdr:to>
    <xdr:sp macro="" textlink="">
      <xdr:nvSpPr>
        <xdr:cNvPr id="478" name="楕円 477"/>
        <xdr:cNvSpPr/>
      </xdr:nvSpPr>
      <xdr:spPr>
        <a:xfrm>
          <a:off x="9588500" y="167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63509</xdr:rowOff>
    </xdr:from>
    <xdr:ext cx="534377" cy="259045"/>
    <xdr:sp macro="" textlink="">
      <xdr:nvSpPr>
        <xdr:cNvPr id="479" name="テキスト ボックス 478"/>
        <xdr:cNvSpPr txBox="1"/>
      </xdr:nvSpPr>
      <xdr:spPr>
        <a:xfrm>
          <a:off x="9372111" y="1686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92301</xdr:rowOff>
    </xdr:from>
    <xdr:to>
      <xdr:col>46</xdr:col>
      <xdr:colOff>38100</xdr:colOff>
      <xdr:row>98</xdr:row>
      <xdr:rowOff>22451</xdr:rowOff>
    </xdr:to>
    <xdr:sp macro="" textlink="">
      <xdr:nvSpPr>
        <xdr:cNvPr id="480" name="楕円 479"/>
        <xdr:cNvSpPr/>
      </xdr:nvSpPr>
      <xdr:spPr>
        <a:xfrm>
          <a:off x="8699500" y="167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13578</xdr:rowOff>
    </xdr:from>
    <xdr:ext cx="534377" cy="259045"/>
    <xdr:sp macro="" textlink="">
      <xdr:nvSpPr>
        <xdr:cNvPr id="481" name="テキスト ボックス 480"/>
        <xdr:cNvSpPr txBox="1"/>
      </xdr:nvSpPr>
      <xdr:spPr>
        <a:xfrm>
          <a:off x="8483111" y="1681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84305</xdr:rowOff>
    </xdr:from>
    <xdr:to>
      <xdr:col>41</xdr:col>
      <xdr:colOff>101600</xdr:colOff>
      <xdr:row>98</xdr:row>
      <xdr:rowOff>14455</xdr:rowOff>
    </xdr:to>
    <xdr:sp macro="" textlink="">
      <xdr:nvSpPr>
        <xdr:cNvPr id="482" name="楕円 481"/>
        <xdr:cNvSpPr/>
      </xdr:nvSpPr>
      <xdr:spPr>
        <a:xfrm>
          <a:off x="7810500" y="167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5582</xdr:rowOff>
    </xdr:from>
    <xdr:ext cx="534377" cy="259045"/>
    <xdr:sp macro="" textlink="">
      <xdr:nvSpPr>
        <xdr:cNvPr id="483" name="テキスト ボックス 482"/>
        <xdr:cNvSpPr txBox="1"/>
      </xdr:nvSpPr>
      <xdr:spPr>
        <a:xfrm>
          <a:off x="7594111" y="168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56928</xdr:rowOff>
    </xdr:from>
    <xdr:to>
      <xdr:col>36</xdr:col>
      <xdr:colOff>165100</xdr:colOff>
      <xdr:row>97</xdr:row>
      <xdr:rowOff>158528</xdr:rowOff>
    </xdr:to>
    <xdr:sp macro="" textlink="">
      <xdr:nvSpPr>
        <xdr:cNvPr id="484" name="楕円 483"/>
        <xdr:cNvSpPr/>
      </xdr:nvSpPr>
      <xdr:spPr>
        <a:xfrm>
          <a:off x="6921500" y="166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149655</xdr:rowOff>
    </xdr:from>
    <xdr:ext cx="534377" cy="259045"/>
    <xdr:sp macro="" textlink="">
      <xdr:nvSpPr>
        <xdr:cNvPr id="485" name="テキスト ボックス 484"/>
        <xdr:cNvSpPr txBox="1"/>
      </xdr:nvSpPr>
      <xdr:spPr>
        <a:xfrm>
          <a:off x="6705111" y="167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107788</xdr:rowOff>
    </xdr:from>
    <xdr:to>
      <xdr:col>85</xdr:col>
      <xdr:colOff>127000</xdr:colOff>
      <xdr:row>36</xdr:row>
      <xdr:rowOff>110668</xdr:rowOff>
    </xdr:to>
    <xdr:cxnSp macro="">
      <xdr:nvCxnSpPr>
        <xdr:cNvPr id="513" name="直線コネクタ 512"/>
        <xdr:cNvCxnSpPr/>
      </xdr:nvCxnSpPr>
      <xdr:spPr>
        <a:xfrm flipV="1">
          <a:off x="15481300" y="6279988"/>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54021</xdr:rowOff>
    </xdr:from>
    <xdr:to>
      <xdr:col>81</xdr:col>
      <xdr:colOff>50800</xdr:colOff>
      <xdr:row>36</xdr:row>
      <xdr:rowOff>110668</xdr:rowOff>
    </xdr:to>
    <xdr:cxnSp macro="">
      <xdr:nvCxnSpPr>
        <xdr:cNvPr id="516" name="直線コネクタ 515"/>
        <xdr:cNvCxnSpPr/>
      </xdr:nvCxnSpPr>
      <xdr:spPr>
        <a:xfrm>
          <a:off x="14592300" y="6226221"/>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48077</xdr:rowOff>
    </xdr:from>
    <xdr:to>
      <xdr:col>76</xdr:col>
      <xdr:colOff>114300</xdr:colOff>
      <xdr:row>36</xdr:row>
      <xdr:rowOff>54021</xdr:rowOff>
    </xdr:to>
    <xdr:cxnSp macro="">
      <xdr:nvCxnSpPr>
        <xdr:cNvPr id="519" name="直線コネクタ 518"/>
        <xdr:cNvCxnSpPr/>
      </xdr:nvCxnSpPr>
      <xdr:spPr>
        <a:xfrm>
          <a:off x="13703300" y="62202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0" name="フローチャート: 判断 519"/>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1" name="テキスト ボックス 520"/>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123332</xdr:rowOff>
    </xdr:from>
    <xdr:to>
      <xdr:col>71</xdr:col>
      <xdr:colOff>177800</xdr:colOff>
      <xdr:row>36</xdr:row>
      <xdr:rowOff>48077</xdr:rowOff>
    </xdr:to>
    <xdr:cxnSp macro="">
      <xdr:nvCxnSpPr>
        <xdr:cNvPr id="522" name="直線コネクタ 521"/>
        <xdr:cNvCxnSpPr/>
      </xdr:nvCxnSpPr>
      <xdr:spPr>
        <a:xfrm>
          <a:off x="12814300" y="6124082"/>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56988</xdr:rowOff>
    </xdr:from>
    <xdr:to>
      <xdr:col>85</xdr:col>
      <xdr:colOff>177800</xdr:colOff>
      <xdr:row>36</xdr:row>
      <xdr:rowOff>158588</xdr:rowOff>
    </xdr:to>
    <xdr:sp macro="" textlink="">
      <xdr:nvSpPr>
        <xdr:cNvPr id="532" name="楕円 531"/>
        <xdr:cNvSpPr/>
      </xdr:nvSpPr>
      <xdr:spPr>
        <a:xfrm>
          <a:off x="16268700" y="62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79865</xdr:rowOff>
    </xdr:from>
    <xdr:ext cx="534377" cy="259045"/>
    <xdr:sp macro="" textlink="">
      <xdr:nvSpPr>
        <xdr:cNvPr id="533" name="消防費該当値テキスト"/>
        <xdr:cNvSpPr txBox="1"/>
      </xdr:nvSpPr>
      <xdr:spPr>
        <a:xfrm>
          <a:off x="16370300" y="60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59868</xdr:rowOff>
    </xdr:from>
    <xdr:to>
      <xdr:col>81</xdr:col>
      <xdr:colOff>101600</xdr:colOff>
      <xdr:row>36</xdr:row>
      <xdr:rowOff>161468</xdr:rowOff>
    </xdr:to>
    <xdr:sp macro="" textlink="">
      <xdr:nvSpPr>
        <xdr:cNvPr id="534" name="楕円 533"/>
        <xdr:cNvSpPr/>
      </xdr:nvSpPr>
      <xdr:spPr>
        <a:xfrm>
          <a:off x="15430500" y="623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6545</xdr:rowOff>
    </xdr:from>
    <xdr:ext cx="534377" cy="259045"/>
    <xdr:sp macro="" textlink="">
      <xdr:nvSpPr>
        <xdr:cNvPr id="535" name="テキスト ボックス 534"/>
        <xdr:cNvSpPr txBox="1"/>
      </xdr:nvSpPr>
      <xdr:spPr>
        <a:xfrm>
          <a:off x="15214111" y="600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3221</xdr:rowOff>
    </xdr:from>
    <xdr:to>
      <xdr:col>76</xdr:col>
      <xdr:colOff>165100</xdr:colOff>
      <xdr:row>36</xdr:row>
      <xdr:rowOff>104821</xdr:rowOff>
    </xdr:to>
    <xdr:sp macro="" textlink="">
      <xdr:nvSpPr>
        <xdr:cNvPr id="536" name="楕円 535"/>
        <xdr:cNvSpPr/>
      </xdr:nvSpPr>
      <xdr:spPr>
        <a:xfrm>
          <a:off x="14541500" y="61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95948</xdr:rowOff>
    </xdr:from>
    <xdr:ext cx="534377" cy="259045"/>
    <xdr:sp macro="" textlink="">
      <xdr:nvSpPr>
        <xdr:cNvPr id="537" name="テキスト ボックス 536"/>
        <xdr:cNvSpPr txBox="1"/>
      </xdr:nvSpPr>
      <xdr:spPr>
        <a:xfrm>
          <a:off x="14325111" y="62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168727</xdr:rowOff>
    </xdr:from>
    <xdr:to>
      <xdr:col>72</xdr:col>
      <xdr:colOff>38100</xdr:colOff>
      <xdr:row>36</xdr:row>
      <xdr:rowOff>98877</xdr:rowOff>
    </xdr:to>
    <xdr:sp macro="" textlink="">
      <xdr:nvSpPr>
        <xdr:cNvPr id="538" name="楕円 537"/>
        <xdr:cNvSpPr/>
      </xdr:nvSpPr>
      <xdr:spPr>
        <a:xfrm>
          <a:off x="13652500" y="61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115404</xdr:rowOff>
    </xdr:from>
    <xdr:ext cx="534377" cy="259045"/>
    <xdr:sp macro="" textlink="">
      <xdr:nvSpPr>
        <xdr:cNvPr id="539" name="テキスト ボックス 538"/>
        <xdr:cNvSpPr txBox="1"/>
      </xdr:nvSpPr>
      <xdr:spPr>
        <a:xfrm>
          <a:off x="13436111" y="59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72532</xdr:rowOff>
    </xdr:from>
    <xdr:to>
      <xdr:col>67</xdr:col>
      <xdr:colOff>101600</xdr:colOff>
      <xdr:row>36</xdr:row>
      <xdr:rowOff>2682</xdr:rowOff>
    </xdr:to>
    <xdr:sp macro="" textlink="">
      <xdr:nvSpPr>
        <xdr:cNvPr id="540" name="楕円 539"/>
        <xdr:cNvSpPr/>
      </xdr:nvSpPr>
      <xdr:spPr>
        <a:xfrm>
          <a:off x="12763500" y="60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19209</xdr:rowOff>
    </xdr:from>
    <xdr:ext cx="534377" cy="259045"/>
    <xdr:sp macro="" textlink="">
      <xdr:nvSpPr>
        <xdr:cNvPr id="541" name="テキスト ボックス 540"/>
        <xdr:cNvSpPr txBox="1"/>
      </xdr:nvSpPr>
      <xdr:spPr>
        <a:xfrm>
          <a:off x="12547111" y="584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43802</xdr:rowOff>
    </xdr:from>
    <xdr:to>
      <xdr:col>85</xdr:col>
      <xdr:colOff>126364</xdr:colOff>
      <xdr:row>59</xdr:row>
      <xdr:rowOff>34468</xdr:rowOff>
    </xdr:to>
    <xdr:cxnSp macro="">
      <xdr:nvCxnSpPr>
        <xdr:cNvPr id="566" name="直線コネクタ 565"/>
        <xdr:cNvCxnSpPr/>
      </xdr:nvCxnSpPr>
      <xdr:spPr>
        <a:xfrm flipV="1">
          <a:off x="16317595" y="9130652"/>
          <a:ext cx="1269" cy="101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38295</xdr:rowOff>
    </xdr:from>
    <xdr:ext cx="534377" cy="259045"/>
    <xdr:sp macro="" textlink="">
      <xdr:nvSpPr>
        <xdr:cNvPr id="567" name="教育費最小値テキスト"/>
        <xdr:cNvSpPr txBox="1"/>
      </xdr:nvSpPr>
      <xdr:spPr>
        <a:xfrm>
          <a:off x="16370300" y="101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34468</xdr:rowOff>
    </xdr:from>
    <xdr:to>
      <xdr:col>86</xdr:col>
      <xdr:colOff>25400</xdr:colOff>
      <xdr:row>59</xdr:row>
      <xdr:rowOff>34468</xdr:rowOff>
    </xdr:to>
    <xdr:cxnSp macro="">
      <xdr:nvCxnSpPr>
        <xdr:cNvPr id="568" name="直線コネクタ 567"/>
        <xdr:cNvCxnSpPr/>
      </xdr:nvCxnSpPr>
      <xdr:spPr>
        <a:xfrm>
          <a:off x="16230600" y="1015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161929</xdr:rowOff>
    </xdr:from>
    <xdr:ext cx="534377" cy="259045"/>
    <xdr:sp macro="" textlink="">
      <xdr:nvSpPr>
        <xdr:cNvPr id="569" name="教育費最大値テキスト"/>
        <xdr:cNvSpPr txBox="1"/>
      </xdr:nvSpPr>
      <xdr:spPr>
        <a:xfrm>
          <a:off x="16370300" y="89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43802</xdr:rowOff>
    </xdr:from>
    <xdr:to>
      <xdr:col>86</xdr:col>
      <xdr:colOff>25400</xdr:colOff>
      <xdr:row>53</xdr:row>
      <xdr:rowOff>43802</xdr:rowOff>
    </xdr:to>
    <xdr:cxnSp macro="">
      <xdr:nvCxnSpPr>
        <xdr:cNvPr id="570" name="直線コネクタ 569"/>
        <xdr:cNvCxnSpPr/>
      </xdr:nvCxnSpPr>
      <xdr:spPr>
        <a:xfrm>
          <a:off x="16230600" y="913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151320</xdr:rowOff>
    </xdr:from>
    <xdr:to>
      <xdr:col>85</xdr:col>
      <xdr:colOff>127000</xdr:colOff>
      <xdr:row>53</xdr:row>
      <xdr:rowOff>43802</xdr:rowOff>
    </xdr:to>
    <xdr:cxnSp macro="">
      <xdr:nvCxnSpPr>
        <xdr:cNvPr id="571" name="直線コネクタ 570"/>
        <xdr:cNvCxnSpPr/>
      </xdr:nvCxnSpPr>
      <xdr:spPr>
        <a:xfrm>
          <a:off x="15481300" y="8723820"/>
          <a:ext cx="838200" cy="4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58317</xdr:rowOff>
    </xdr:from>
    <xdr:ext cx="534377" cy="259045"/>
    <xdr:sp macro="" textlink="">
      <xdr:nvSpPr>
        <xdr:cNvPr id="572" name="教育費平均値テキスト"/>
        <xdr:cNvSpPr txBox="1"/>
      </xdr:nvSpPr>
      <xdr:spPr>
        <a:xfrm>
          <a:off x="16370300" y="965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79890</xdr:rowOff>
    </xdr:from>
    <xdr:to>
      <xdr:col>85</xdr:col>
      <xdr:colOff>177800</xdr:colOff>
      <xdr:row>57</xdr:row>
      <xdr:rowOff>10040</xdr:rowOff>
    </xdr:to>
    <xdr:sp macro="" textlink="">
      <xdr:nvSpPr>
        <xdr:cNvPr id="573" name="フローチャート: 判断 572"/>
        <xdr:cNvSpPr/>
      </xdr:nvSpPr>
      <xdr:spPr>
        <a:xfrm>
          <a:off x="162687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151320</xdr:rowOff>
    </xdr:from>
    <xdr:to>
      <xdr:col>81</xdr:col>
      <xdr:colOff>50800</xdr:colOff>
      <xdr:row>54</xdr:row>
      <xdr:rowOff>63862</xdr:rowOff>
    </xdr:to>
    <xdr:cxnSp macro="">
      <xdr:nvCxnSpPr>
        <xdr:cNvPr id="574" name="直線コネクタ 573"/>
        <xdr:cNvCxnSpPr/>
      </xdr:nvCxnSpPr>
      <xdr:spPr>
        <a:xfrm flipV="1">
          <a:off x="14592300" y="8723820"/>
          <a:ext cx="889000" cy="59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109703</xdr:rowOff>
    </xdr:from>
    <xdr:to>
      <xdr:col>81</xdr:col>
      <xdr:colOff>101600</xdr:colOff>
      <xdr:row>57</xdr:row>
      <xdr:rowOff>39853</xdr:rowOff>
    </xdr:to>
    <xdr:sp macro="" textlink="">
      <xdr:nvSpPr>
        <xdr:cNvPr id="575" name="フローチャート: 判断 574"/>
        <xdr:cNvSpPr/>
      </xdr:nvSpPr>
      <xdr:spPr>
        <a:xfrm>
          <a:off x="15430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30980</xdr:rowOff>
    </xdr:from>
    <xdr:ext cx="534377" cy="259045"/>
    <xdr:sp macro="" textlink="">
      <xdr:nvSpPr>
        <xdr:cNvPr id="576" name="テキスト ボックス 575"/>
        <xdr:cNvSpPr txBox="1"/>
      </xdr:nvSpPr>
      <xdr:spPr>
        <a:xfrm>
          <a:off x="15214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25571</xdr:rowOff>
    </xdr:from>
    <xdr:to>
      <xdr:col>76</xdr:col>
      <xdr:colOff>114300</xdr:colOff>
      <xdr:row>54</xdr:row>
      <xdr:rowOff>63862</xdr:rowOff>
    </xdr:to>
    <xdr:cxnSp macro="">
      <xdr:nvCxnSpPr>
        <xdr:cNvPr id="577" name="直線コネクタ 576"/>
        <xdr:cNvCxnSpPr/>
      </xdr:nvCxnSpPr>
      <xdr:spPr>
        <a:xfrm>
          <a:off x="13703300" y="8940971"/>
          <a:ext cx="889000" cy="3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78" name="フローチャート: 判断 577"/>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79" name="テキスト ボックス 578"/>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25571</xdr:rowOff>
    </xdr:from>
    <xdr:to>
      <xdr:col>71</xdr:col>
      <xdr:colOff>177800</xdr:colOff>
      <xdr:row>54</xdr:row>
      <xdr:rowOff>41878</xdr:rowOff>
    </xdr:to>
    <xdr:cxnSp macro="">
      <xdr:nvCxnSpPr>
        <xdr:cNvPr id="580" name="直線コネクタ 579"/>
        <xdr:cNvCxnSpPr/>
      </xdr:nvCxnSpPr>
      <xdr:spPr>
        <a:xfrm flipV="1">
          <a:off x="12814300" y="8940971"/>
          <a:ext cx="889000" cy="3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1" name="フローチャート: 判断 580"/>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2" name="テキスト ボックス 581"/>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3" name="フローチャート: 判断 582"/>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4" name="テキスト ボックス 583"/>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164452</xdr:rowOff>
    </xdr:from>
    <xdr:to>
      <xdr:col>85</xdr:col>
      <xdr:colOff>177800</xdr:colOff>
      <xdr:row>53</xdr:row>
      <xdr:rowOff>94602</xdr:rowOff>
    </xdr:to>
    <xdr:sp macro="" textlink="">
      <xdr:nvSpPr>
        <xdr:cNvPr id="590" name="楕円 589"/>
        <xdr:cNvSpPr/>
      </xdr:nvSpPr>
      <xdr:spPr>
        <a:xfrm>
          <a:off x="16268700" y="90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117479</xdr:rowOff>
    </xdr:from>
    <xdr:ext cx="534377" cy="259045"/>
    <xdr:sp macro="" textlink="">
      <xdr:nvSpPr>
        <xdr:cNvPr id="591" name="教育費該当値テキスト"/>
        <xdr:cNvSpPr txBox="1"/>
      </xdr:nvSpPr>
      <xdr:spPr>
        <a:xfrm>
          <a:off x="16370300" y="903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100520</xdr:rowOff>
    </xdr:from>
    <xdr:to>
      <xdr:col>81</xdr:col>
      <xdr:colOff>101600</xdr:colOff>
      <xdr:row>51</xdr:row>
      <xdr:rowOff>30670</xdr:rowOff>
    </xdr:to>
    <xdr:sp macro="" textlink="">
      <xdr:nvSpPr>
        <xdr:cNvPr id="592" name="楕円 591"/>
        <xdr:cNvSpPr/>
      </xdr:nvSpPr>
      <xdr:spPr>
        <a:xfrm>
          <a:off x="15430500" y="86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47197</xdr:rowOff>
    </xdr:from>
    <xdr:ext cx="534377" cy="259045"/>
    <xdr:sp macro="" textlink="">
      <xdr:nvSpPr>
        <xdr:cNvPr id="593" name="テキスト ボックス 592"/>
        <xdr:cNvSpPr txBox="1"/>
      </xdr:nvSpPr>
      <xdr:spPr>
        <a:xfrm>
          <a:off x="15214111" y="84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13062</xdr:rowOff>
    </xdr:from>
    <xdr:to>
      <xdr:col>76</xdr:col>
      <xdr:colOff>165100</xdr:colOff>
      <xdr:row>54</xdr:row>
      <xdr:rowOff>114662</xdr:rowOff>
    </xdr:to>
    <xdr:sp macro="" textlink="">
      <xdr:nvSpPr>
        <xdr:cNvPr id="594" name="楕円 593"/>
        <xdr:cNvSpPr/>
      </xdr:nvSpPr>
      <xdr:spPr>
        <a:xfrm>
          <a:off x="14541500" y="92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131189</xdr:rowOff>
    </xdr:from>
    <xdr:ext cx="534377" cy="259045"/>
    <xdr:sp macro="" textlink="">
      <xdr:nvSpPr>
        <xdr:cNvPr id="595" name="テキスト ボックス 594"/>
        <xdr:cNvSpPr txBox="1"/>
      </xdr:nvSpPr>
      <xdr:spPr>
        <a:xfrm>
          <a:off x="14325111" y="904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146221</xdr:rowOff>
    </xdr:from>
    <xdr:to>
      <xdr:col>72</xdr:col>
      <xdr:colOff>38100</xdr:colOff>
      <xdr:row>52</xdr:row>
      <xdr:rowOff>76371</xdr:rowOff>
    </xdr:to>
    <xdr:sp macro="" textlink="">
      <xdr:nvSpPr>
        <xdr:cNvPr id="596" name="楕円 595"/>
        <xdr:cNvSpPr/>
      </xdr:nvSpPr>
      <xdr:spPr>
        <a:xfrm>
          <a:off x="13652500" y="88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92898</xdr:rowOff>
    </xdr:from>
    <xdr:ext cx="534377" cy="259045"/>
    <xdr:sp macro="" textlink="">
      <xdr:nvSpPr>
        <xdr:cNvPr id="597" name="テキスト ボックス 596"/>
        <xdr:cNvSpPr txBox="1"/>
      </xdr:nvSpPr>
      <xdr:spPr>
        <a:xfrm>
          <a:off x="13436111" y="86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162528</xdr:rowOff>
    </xdr:from>
    <xdr:to>
      <xdr:col>67</xdr:col>
      <xdr:colOff>101600</xdr:colOff>
      <xdr:row>54</xdr:row>
      <xdr:rowOff>92678</xdr:rowOff>
    </xdr:to>
    <xdr:sp macro="" textlink="">
      <xdr:nvSpPr>
        <xdr:cNvPr id="598" name="楕円 597"/>
        <xdr:cNvSpPr/>
      </xdr:nvSpPr>
      <xdr:spPr>
        <a:xfrm>
          <a:off x="12763500" y="92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109205</xdr:rowOff>
    </xdr:from>
    <xdr:ext cx="534377" cy="259045"/>
    <xdr:sp macro="" textlink="">
      <xdr:nvSpPr>
        <xdr:cNvPr id="599" name="テキスト ボックス 598"/>
        <xdr:cNvSpPr txBox="1"/>
      </xdr:nvSpPr>
      <xdr:spPr>
        <a:xfrm>
          <a:off x="12547111" y="902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5" name="直線コネクタ 624"/>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6"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8"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9" name="直線コネクタ 628"/>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91563</xdr:rowOff>
    </xdr:from>
    <xdr:to>
      <xdr:col>85</xdr:col>
      <xdr:colOff>127000</xdr:colOff>
      <xdr:row>79</xdr:row>
      <xdr:rowOff>95710</xdr:rowOff>
    </xdr:to>
    <xdr:cxnSp macro="">
      <xdr:nvCxnSpPr>
        <xdr:cNvPr id="630" name="直線コネクタ 629"/>
        <xdr:cNvCxnSpPr/>
      </xdr:nvCxnSpPr>
      <xdr:spPr>
        <a:xfrm flipV="1">
          <a:off x="15481300" y="13636113"/>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31"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2" name="フローチャート: 判断 631"/>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95710</xdr:rowOff>
    </xdr:from>
    <xdr:to>
      <xdr:col>81</xdr:col>
      <xdr:colOff>50800</xdr:colOff>
      <xdr:row>79</xdr:row>
      <xdr:rowOff>98879</xdr:rowOff>
    </xdr:to>
    <xdr:cxnSp macro="">
      <xdr:nvCxnSpPr>
        <xdr:cNvPr id="633" name="直線コネクタ 632"/>
        <xdr:cNvCxnSpPr/>
      </xdr:nvCxnSpPr>
      <xdr:spPr>
        <a:xfrm flipV="1">
          <a:off x="14592300" y="13640260"/>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4" name="フローチャート: 判断 633"/>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5" name="テキスト ボックス 634"/>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21024</xdr:rowOff>
    </xdr:from>
    <xdr:to>
      <xdr:col>76</xdr:col>
      <xdr:colOff>114300</xdr:colOff>
      <xdr:row>79</xdr:row>
      <xdr:rowOff>98879</xdr:rowOff>
    </xdr:to>
    <xdr:cxnSp macro="">
      <xdr:nvCxnSpPr>
        <xdr:cNvPr id="636" name="直線コネクタ 635"/>
        <xdr:cNvCxnSpPr/>
      </xdr:nvCxnSpPr>
      <xdr:spPr>
        <a:xfrm>
          <a:off x="13703300" y="13565574"/>
          <a:ext cx="889000" cy="7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18492</xdr:rowOff>
    </xdr:from>
    <xdr:to>
      <xdr:col>76</xdr:col>
      <xdr:colOff>165100</xdr:colOff>
      <xdr:row>78</xdr:row>
      <xdr:rowOff>120092</xdr:rowOff>
    </xdr:to>
    <xdr:sp macro="" textlink="">
      <xdr:nvSpPr>
        <xdr:cNvPr id="637" name="フローチャート: 判断 636"/>
        <xdr:cNvSpPr/>
      </xdr:nvSpPr>
      <xdr:spPr>
        <a:xfrm>
          <a:off x="145415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136619</xdr:rowOff>
    </xdr:from>
    <xdr:ext cx="469744" cy="259045"/>
    <xdr:sp macro="" textlink="">
      <xdr:nvSpPr>
        <xdr:cNvPr id="638" name="テキスト ボックス 637"/>
        <xdr:cNvSpPr txBox="1"/>
      </xdr:nvSpPr>
      <xdr:spPr>
        <a:xfrm>
          <a:off x="14357428" y="1316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21024</xdr:rowOff>
    </xdr:from>
    <xdr:to>
      <xdr:col>71</xdr:col>
      <xdr:colOff>177800</xdr:colOff>
      <xdr:row>79</xdr:row>
      <xdr:rowOff>66613</xdr:rowOff>
    </xdr:to>
    <xdr:cxnSp macro="">
      <xdr:nvCxnSpPr>
        <xdr:cNvPr id="639" name="直線コネクタ 638"/>
        <xdr:cNvCxnSpPr/>
      </xdr:nvCxnSpPr>
      <xdr:spPr>
        <a:xfrm flipV="1">
          <a:off x="12814300" y="13565574"/>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40" name="フローチャート: 判断 639"/>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41" name="テキスト ボックス 640"/>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2" name="フローチャート: 判断 641"/>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3" name="テキスト ボックス 642"/>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40763</xdr:rowOff>
    </xdr:from>
    <xdr:to>
      <xdr:col>85</xdr:col>
      <xdr:colOff>177800</xdr:colOff>
      <xdr:row>79</xdr:row>
      <xdr:rowOff>142363</xdr:rowOff>
    </xdr:to>
    <xdr:sp macro="" textlink="">
      <xdr:nvSpPr>
        <xdr:cNvPr id="649" name="楕円 648"/>
        <xdr:cNvSpPr/>
      </xdr:nvSpPr>
      <xdr:spPr>
        <a:xfrm>
          <a:off x="16268700" y="135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6584</xdr:rowOff>
    </xdr:from>
    <xdr:ext cx="378565" cy="259045"/>
    <xdr:sp macro="" textlink="">
      <xdr:nvSpPr>
        <xdr:cNvPr id="650" name="災害復旧費該当値テキスト"/>
        <xdr:cNvSpPr txBox="1"/>
      </xdr:nvSpPr>
      <xdr:spPr>
        <a:xfrm>
          <a:off x="16370300" y="1355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44910</xdr:rowOff>
    </xdr:from>
    <xdr:to>
      <xdr:col>81</xdr:col>
      <xdr:colOff>101600</xdr:colOff>
      <xdr:row>79</xdr:row>
      <xdr:rowOff>146510</xdr:rowOff>
    </xdr:to>
    <xdr:sp macro="" textlink="">
      <xdr:nvSpPr>
        <xdr:cNvPr id="651" name="楕円 650"/>
        <xdr:cNvSpPr/>
      </xdr:nvSpPr>
      <xdr:spPr>
        <a:xfrm>
          <a:off x="15430500" y="135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137637</xdr:rowOff>
    </xdr:from>
    <xdr:ext cx="313932" cy="259045"/>
    <xdr:sp macro="" textlink="">
      <xdr:nvSpPr>
        <xdr:cNvPr id="652" name="テキスト ボックス 651"/>
        <xdr:cNvSpPr txBox="1"/>
      </xdr:nvSpPr>
      <xdr:spPr>
        <a:xfrm>
          <a:off x="15324333" y="13682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141674</xdr:rowOff>
    </xdr:from>
    <xdr:to>
      <xdr:col>72</xdr:col>
      <xdr:colOff>38100</xdr:colOff>
      <xdr:row>79</xdr:row>
      <xdr:rowOff>71824</xdr:rowOff>
    </xdr:to>
    <xdr:sp macro="" textlink="">
      <xdr:nvSpPr>
        <xdr:cNvPr id="655" name="楕円 654"/>
        <xdr:cNvSpPr/>
      </xdr:nvSpPr>
      <xdr:spPr>
        <a:xfrm>
          <a:off x="13652500" y="135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62951</xdr:rowOff>
    </xdr:from>
    <xdr:ext cx="469744" cy="259045"/>
    <xdr:sp macro="" textlink="">
      <xdr:nvSpPr>
        <xdr:cNvPr id="656" name="テキスト ボックス 655"/>
        <xdr:cNvSpPr txBox="1"/>
      </xdr:nvSpPr>
      <xdr:spPr>
        <a:xfrm>
          <a:off x="13468428" y="1360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15813</xdr:rowOff>
    </xdr:from>
    <xdr:to>
      <xdr:col>67</xdr:col>
      <xdr:colOff>101600</xdr:colOff>
      <xdr:row>79</xdr:row>
      <xdr:rowOff>117413</xdr:rowOff>
    </xdr:to>
    <xdr:sp macro="" textlink="">
      <xdr:nvSpPr>
        <xdr:cNvPr id="657" name="楕円 656"/>
        <xdr:cNvSpPr/>
      </xdr:nvSpPr>
      <xdr:spPr>
        <a:xfrm>
          <a:off x="12763500" y="135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108540</xdr:rowOff>
    </xdr:from>
    <xdr:ext cx="378565" cy="259045"/>
    <xdr:sp macro="" textlink="">
      <xdr:nvSpPr>
        <xdr:cNvPr id="658" name="テキスト ボックス 657"/>
        <xdr:cNvSpPr txBox="1"/>
      </xdr:nvSpPr>
      <xdr:spPr>
        <a:xfrm>
          <a:off x="12625017" y="136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2" name="直線コネクタ 681"/>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3"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4" name="直線コネクタ 683"/>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5"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6" name="直線コネクタ 685"/>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75222</xdr:rowOff>
    </xdr:from>
    <xdr:to>
      <xdr:col>85</xdr:col>
      <xdr:colOff>127000</xdr:colOff>
      <xdr:row>97</xdr:row>
      <xdr:rowOff>113488</xdr:rowOff>
    </xdr:to>
    <xdr:cxnSp macro="">
      <xdr:nvCxnSpPr>
        <xdr:cNvPr id="687" name="直線コネクタ 686"/>
        <xdr:cNvCxnSpPr/>
      </xdr:nvCxnSpPr>
      <xdr:spPr>
        <a:xfrm>
          <a:off x="15481300" y="16705872"/>
          <a:ext cx="8382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8"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9" name="フローチャート: 判断 688"/>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58116</xdr:rowOff>
    </xdr:from>
    <xdr:to>
      <xdr:col>81</xdr:col>
      <xdr:colOff>50800</xdr:colOff>
      <xdr:row>97</xdr:row>
      <xdr:rowOff>75222</xdr:rowOff>
    </xdr:to>
    <xdr:cxnSp macro="">
      <xdr:nvCxnSpPr>
        <xdr:cNvPr id="690" name="直線コネクタ 689"/>
        <xdr:cNvCxnSpPr/>
      </xdr:nvCxnSpPr>
      <xdr:spPr>
        <a:xfrm>
          <a:off x="14592300" y="16688766"/>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91" name="フローチャート: 判断 690"/>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2" name="テキスト ボックス 691"/>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242</xdr:rowOff>
    </xdr:from>
    <xdr:to>
      <xdr:col>76</xdr:col>
      <xdr:colOff>114300</xdr:colOff>
      <xdr:row>97</xdr:row>
      <xdr:rowOff>58116</xdr:rowOff>
    </xdr:to>
    <xdr:cxnSp macro="">
      <xdr:nvCxnSpPr>
        <xdr:cNvPr id="693" name="直線コネクタ 692"/>
        <xdr:cNvCxnSpPr/>
      </xdr:nvCxnSpPr>
      <xdr:spPr>
        <a:xfrm>
          <a:off x="13703300" y="16630892"/>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4" name="フローチャート: 判断 693"/>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695" name="テキスト ボックス 694"/>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159562</xdr:rowOff>
    </xdr:from>
    <xdr:to>
      <xdr:col>71</xdr:col>
      <xdr:colOff>177800</xdr:colOff>
      <xdr:row>97</xdr:row>
      <xdr:rowOff>242</xdr:rowOff>
    </xdr:to>
    <xdr:cxnSp macro="">
      <xdr:nvCxnSpPr>
        <xdr:cNvPr id="696" name="直線コネクタ 695"/>
        <xdr:cNvCxnSpPr/>
      </xdr:nvCxnSpPr>
      <xdr:spPr>
        <a:xfrm>
          <a:off x="12814300" y="16618762"/>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7" name="フローチャート: 判断 696"/>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8" name="テキスト ボックス 697"/>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9" name="フローチャート: 判断 698"/>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0" name="テキスト ボックス 699"/>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62688</xdr:rowOff>
    </xdr:from>
    <xdr:to>
      <xdr:col>85</xdr:col>
      <xdr:colOff>177800</xdr:colOff>
      <xdr:row>97</xdr:row>
      <xdr:rowOff>164288</xdr:rowOff>
    </xdr:to>
    <xdr:sp macro="" textlink="">
      <xdr:nvSpPr>
        <xdr:cNvPr id="706" name="楕円 705"/>
        <xdr:cNvSpPr/>
      </xdr:nvSpPr>
      <xdr:spPr>
        <a:xfrm>
          <a:off x="16268700" y="166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41115</xdr:rowOff>
    </xdr:from>
    <xdr:ext cx="534377" cy="259045"/>
    <xdr:sp macro="" textlink="">
      <xdr:nvSpPr>
        <xdr:cNvPr id="707" name="公債費該当値テキスト"/>
        <xdr:cNvSpPr txBox="1"/>
      </xdr:nvSpPr>
      <xdr:spPr>
        <a:xfrm>
          <a:off x="16370300" y="166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24422</xdr:rowOff>
    </xdr:from>
    <xdr:to>
      <xdr:col>81</xdr:col>
      <xdr:colOff>101600</xdr:colOff>
      <xdr:row>97</xdr:row>
      <xdr:rowOff>126022</xdr:rowOff>
    </xdr:to>
    <xdr:sp macro="" textlink="">
      <xdr:nvSpPr>
        <xdr:cNvPr id="708" name="楕円 707"/>
        <xdr:cNvSpPr/>
      </xdr:nvSpPr>
      <xdr:spPr>
        <a:xfrm>
          <a:off x="15430500" y="166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117149</xdr:rowOff>
    </xdr:from>
    <xdr:ext cx="534377" cy="259045"/>
    <xdr:sp macro="" textlink="">
      <xdr:nvSpPr>
        <xdr:cNvPr id="709" name="テキスト ボックス 708"/>
        <xdr:cNvSpPr txBox="1"/>
      </xdr:nvSpPr>
      <xdr:spPr>
        <a:xfrm>
          <a:off x="15214111" y="1674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7316</xdr:rowOff>
    </xdr:from>
    <xdr:to>
      <xdr:col>76</xdr:col>
      <xdr:colOff>165100</xdr:colOff>
      <xdr:row>97</xdr:row>
      <xdr:rowOff>108916</xdr:rowOff>
    </xdr:to>
    <xdr:sp macro="" textlink="">
      <xdr:nvSpPr>
        <xdr:cNvPr id="710" name="楕円 709"/>
        <xdr:cNvSpPr/>
      </xdr:nvSpPr>
      <xdr:spPr>
        <a:xfrm>
          <a:off x="14541500" y="166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100043</xdr:rowOff>
    </xdr:from>
    <xdr:ext cx="534377" cy="259045"/>
    <xdr:sp macro="" textlink="">
      <xdr:nvSpPr>
        <xdr:cNvPr id="711" name="テキスト ボックス 710"/>
        <xdr:cNvSpPr txBox="1"/>
      </xdr:nvSpPr>
      <xdr:spPr>
        <a:xfrm>
          <a:off x="14325111" y="167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120892</xdr:rowOff>
    </xdr:from>
    <xdr:to>
      <xdr:col>72</xdr:col>
      <xdr:colOff>38100</xdr:colOff>
      <xdr:row>97</xdr:row>
      <xdr:rowOff>51042</xdr:rowOff>
    </xdr:to>
    <xdr:sp macro="" textlink="">
      <xdr:nvSpPr>
        <xdr:cNvPr id="712" name="楕円 711"/>
        <xdr:cNvSpPr/>
      </xdr:nvSpPr>
      <xdr:spPr>
        <a:xfrm>
          <a:off x="13652500" y="165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42169</xdr:rowOff>
    </xdr:from>
    <xdr:ext cx="534377" cy="259045"/>
    <xdr:sp macro="" textlink="">
      <xdr:nvSpPr>
        <xdr:cNvPr id="713" name="テキスト ボックス 712"/>
        <xdr:cNvSpPr txBox="1"/>
      </xdr:nvSpPr>
      <xdr:spPr>
        <a:xfrm>
          <a:off x="13436111" y="166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108762</xdr:rowOff>
    </xdr:from>
    <xdr:to>
      <xdr:col>67</xdr:col>
      <xdr:colOff>101600</xdr:colOff>
      <xdr:row>97</xdr:row>
      <xdr:rowOff>38912</xdr:rowOff>
    </xdr:to>
    <xdr:sp macro="" textlink="">
      <xdr:nvSpPr>
        <xdr:cNvPr id="714" name="楕円 713"/>
        <xdr:cNvSpPr/>
      </xdr:nvSpPr>
      <xdr:spPr>
        <a:xfrm>
          <a:off x="12763500" y="165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30039</xdr:rowOff>
    </xdr:from>
    <xdr:ext cx="534377" cy="259045"/>
    <xdr:sp macro="" textlink="">
      <xdr:nvSpPr>
        <xdr:cNvPr id="715" name="テキスト ボックス 714"/>
        <xdr:cNvSpPr txBox="1"/>
      </xdr:nvSpPr>
      <xdr:spPr>
        <a:xfrm>
          <a:off x="12547111" y="1666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7" name="直線コネクタ 736"/>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8"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40"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41" name="直線コネクタ 740"/>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3"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4" name="フローチャート: 判断 743"/>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6" name="フローチャート: 判断 745"/>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7" name="テキスト ボックス 746"/>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40437</xdr:rowOff>
    </xdr:from>
    <xdr:to>
      <xdr:col>107</xdr:col>
      <xdr:colOff>101600</xdr:colOff>
      <xdr:row>38</xdr:row>
      <xdr:rowOff>142037</xdr:rowOff>
    </xdr:to>
    <xdr:sp macro="" textlink="">
      <xdr:nvSpPr>
        <xdr:cNvPr id="749" name="フローチャート: 判断 748"/>
        <xdr:cNvSpPr/>
      </xdr:nvSpPr>
      <xdr:spPr>
        <a:xfrm>
          <a:off x="20383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158564</xdr:rowOff>
    </xdr:from>
    <xdr:ext cx="378565" cy="259045"/>
    <xdr:sp macro="" textlink="">
      <xdr:nvSpPr>
        <xdr:cNvPr id="750" name="テキスト ボックス 749"/>
        <xdr:cNvSpPr txBox="1"/>
      </xdr:nvSpPr>
      <xdr:spPr>
        <a:xfrm>
          <a:off x="20245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2" name="フローチャート: 判断 751"/>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3" name="テキスト ボックス 752"/>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4" name="フローチャート: 判断 753"/>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5" name="テキスト ボックス 754"/>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2"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目的別においては、</a:t>
          </a:r>
          <a:r>
            <a:rPr kumimoji="1" lang="ja-JP" altLang="en-US" sz="1100" b="0" i="0" baseline="0">
              <a:solidFill>
                <a:schemeClr val="dk1"/>
              </a:solidFill>
              <a:effectLst/>
              <a:latin typeface="+mn-lt"/>
              <a:ea typeface="+mn-ea"/>
              <a:cs typeface="+mn-cs"/>
            </a:rPr>
            <a:t>消防費及び教育費を除いては、</a:t>
          </a:r>
          <a:r>
            <a:rPr kumimoji="1" lang="ja-JP" altLang="ja-JP" sz="1100" b="0" i="0" baseline="0">
              <a:solidFill>
                <a:schemeClr val="dk1"/>
              </a:solidFill>
              <a:effectLst/>
              <a:latin typeface="+mn-lt"/>
              <a:ea typeface="+mn-ea"/>
              <a:cs typeface="+mn-cs"/>
            </a:rPr>
            <a:t>住民一人当たりのコストが類似団体平均値を下回っている状況にある。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及び教育費については類似団体平均値を上回っている主な要因として、消防費は、一部事務組合において消防署の庁舎建設事業や大規模改修事業を実施したことによるもの。教育費は、学校給食センター整備事業の完了により、昨年度から減少し</a:t>
          </a:r>
          <a:r>
            <a:rPr kumimoji="1" lang="ja-JP" altLang="en-US" sz="1100" b="0" i="0" baseline="0">
              <a:solidFill>
                <a:schemeClr val="dk1"/>
              </a:solidFill>
              <a:effectLst/>
              <a:latin typeface="+mn-lt"/>
              <a:ea typeface="+mn-ea"/>
              <a:cs typeface="+mn-cs"/>
            </a:rPr>
            <a:t>たものの、小学校施設施設整備改修事業の</a:t>
          </a:r>
          <a:r>
            <a:rPr kumimoji="1" lang="ja-JP" altLang="ja-JP" sz="1100" b="0" i="0" baseline="0">
              <a:solidFill>
                <a:schemeClr val="dk1"/>
              </a:solidFill>
              <a:effectLst/>
              <a:latin typeface="+mn-lt"/>
              <a:ea typeface="+mn-ea"/>
              <a:cs typeface="+mn-cs"/>
            </a:rPr>
            <a:t>実施</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住民一人当たりのコストを下げる取組みとして、印西市行政改革大綱に基づき策定された、印西市行政改革実施計画で掲げられている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mn-lt"/>
              <a:ea typeface="+mn-ea"/>
              <a:cs typeface="+mn-cs"/>
            </a:rPr>
            <a:t>平成２</a:t>
          </a:r>
          <a:r>
            <a:rPr kumimoji="1" lang="ja-JP" altLang="en-US" sz="1050" b="0" i="0" baseline="0">
              <a:solidFill>
                <a:schemeClr val="dk1"/>
              </a:solidFill>
              <a:effectLst/>
              <a:latin typeface="+mn-lt"/>
              <a:ea typeface="+mn-ea"/>
              <a:cs typeface="+mn-cs"/>
            </a:rPr>
            <a:t>９</a:t>
          </a:r>
          <a:r>
            <a:rPr kumimoji="1" lang="ja-JP" altLang="ja-JP" sz="1050" b="0" i="0" baseline="0">
              <a:solidFill>
                <a:schemeClr val="dk1"/>
              </a:solidFill>
              <a:effectLst/>
              <a:latin typeface="+mn-lt"/>
              <a:ea typeface="+mn-ea"/>
              <a:cs typeface="+mn-cs"/>
            </a:rPr>
            <a:t>年度決算においては、</a:t>
          </a:r>
          <a:r>
            <a:rPr kumimoji="1" lang="ja-JP" altLang="en-US" sz="1050" b="0" i="0" baseline="0">
              <a:solidFill>
                <a:schemeClr val="dk1"/>
              </a:solidFill>
              <a:effectLst/>
              <a:latin typeface="+mn-lt"/>
              <a:ea typeface="+mn-ea"/>
              <a:cs typeface="+mn-cs"/>
            </a:rPr>
            <a:t>分子となる実質収支額が１１，９２９千円減少したが、分母となる標準財政規模も５１６，８３１千円減少したため、実質収支額の標準財政規模比は０．１８ポイント上がった。また、実質収支額のうち、１，１００，０００千円を基金に繰入れたことにより、</a:t>
          </a:r>
          <a:r>
            <a:rPr kumimoji="1" lang="ja-JP" altLang="ja-JP" sz="1050" b="0" i="0" baseline="0">
              <a:solidFill>
                <a:schemeClr val="dk1"/>
              </a:solidFill>
              <a:effectLst/>
              <a:latin typeface="+mn-lt"/>
              <a:ea typeface="+mn-ea"/>
              <a:cs typeface="+mn-cs"/>
            </a:rPr>
            <a:t>財政調整基金残高</a:t>
          </a:r>
          <a:r>
            <a:rPr kumimoji="1" lang="ja-JP" altLang="en-US" sz="1050" b="0" i="0" baseline="0">
              <a:solidFill>
                <a:schemeClr val="dk1"/>
              </a:solidFill>
              <a:effectLst/>
              <a:latin typeface="+mn-lt"/>
              <a:ea typeface="+mn-ea"/>
              <a:cs typeface="+mn-cs"/>
            </a:rPr>
            <a:t>の標準財政規模比</a:t>
          </a:r>
          <a:r>
            <a:rPr kumimoji="1" lang="ja-JP" altLang="ja-JP" sz="1050" b="0" i="0" baseline="0">
              <a:solidFill>
                <a:schemeClr val="dk1"/>
              </a:solidFill>
              <a:effectLst/>
              <a:latin typeface="+mn-lt"/>
              <a:ea typeface="+mn-ea"/>
              <a:cs typeface="+mn-cs"/>
            </a:rPr>
            <a:t>は、</a:t>
          </a:r>
          <a:r>
            <a:rPr kumimoji="1" lang="ja-JP" altLang="en-US" sz="1050" b="0" i="0" baseline="0">
              <a:solidFill>
                <a:schemeClr val="dk1"/>
              </a:solidFill>
              <a:effectLst/>
              <a:latin typeface="+mn-lt"/>
              <a:ea typeface="+mn-ea"/>
              <a:cs typeface="+mn-cs"/>
            </a:rPr>
            <a:t>５．４６ポイント上がった。</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今後、財政調整基金については、公共施設の老朽化対策として、適宜、財政調整基金から特定目的基金への振替を行う。</a:t>
          </a:r>
          <a:r>
            <a:rPr kumimoji="1" lang="ja-JP" altLang="ja-JP" sz="1050" b="0" i="0" baseline="0">
              <a:solidFill>
                <a:schemeClr val="dk1"/>
              </a:solidFill>
              <a:effectLst/>
              <a:latin typeface="+mn-lt"/>
              <a:ea typeface="+mn-ea"/>
              <a:cs typeface="+mn-cs"/>
            </a:rPr>
            <a:t>また、予算編成やその執行に当たっては、赤字が生じないよう収支均衡を図るとともに、経費節減に努めていく。</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特別会計及び公営企業会計においては、いずれも赤字は生じていないが、</a:t>
          </a:r>
          <a:r>
            <a:rPr kumimoji="1" lang="ja-JP" altLang="en-US" sz="1100" b="0" i="0" baseline="0">
              <a:solidFill>
                <a:schemeClr val="dk1"/>
              </a:solidFill>
              <a:effectLst/>
              <a:latin typeface="+mn-lt"/>
              <a:ea typeface="+mn-ea"/>
              <a:cs typeface="+mn-cs"/>
            </a:rPr>
            <a:t>対標準財政規模比においては、増加傾向にある。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国民健康保険特別会計、後期高齢者医療特別会計及び介護保険特別会計においては、高齢化社会の進展や各種サービスの需要増により、一般会計からの繰出金が増大する傾向にあるため、サービスに見合う適正な負担水準を適宜見直しを行っていく。また、公営企業に当たっても適正な料金体系となるよう適宜見直し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C13" sqref="AC13:AG13"/>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35803395</v>
      </c>
      <c r="BO4" s="410"/>
      <c r="BP4" s="410"/>
      <c r="BQ4" s="410"/>
      <c r="BR4" s="410"/>
      <c r="BS4" s="410"/>
      <c r="BT4" s="410"/>
      <c r="BU4" s="411"/>
      <c r="BV4" s="409">
        <v>36534370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9.6999999999999993</v>
      </c>
      <c r="CU4" s="416"/>
      <c r="CV4" s="416"/>
      <c r="CW4" s="416"/>
      <c r="CX4" s="416"/>
      <c r="CY4" s="416"/>
      <c r="CZ4" s="416"/>
      <c r="DA4" s="417"/>
      <c r="DB4" s="415">
        <v>9.5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33567086</v>
      </c>
      <c r="BO5" s="447"/>
      <c r="BP5" s="447"/>
      <c r="BQ5" s="447"/>
      <c r="BR5" s="447"/>
      <c r="BS5" s="447"/>
      <c r="BT5" s="447"/>
      <c r="BU5" s="448"/>
      <c r="BV5" s="446">
        <v>34151247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81.2</v>
      </c>
      <c r="CU5" s="444"/>
      <c r="CV5" s="444"/>
      <c r="CW5" s="444"/>
      <c r="CX5" s="444"/>
      <c r="CY5" s="444"/>
      <c r="CZ5" s="444"/>
      <c r="DA5" s="445"/>
      <c r="DB5" s="443">
        <v>83.1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2236309</v>
      </c>
      <c r="BO6" s="447"/>
      <c r="BP6" s="447"/>
      <c r="BQ6" s="447"/>
      <c r="BR6" s="447"/>
      <c r="BS6" s="447"/>
      <c r="BT6" s="447"/>
      <c r="BU6" s="448"/>
      <c r="BV6" s="446">
        <v>2383123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81.2</v>
      </c>
      <c r="CU6" s="484"/>
      <c r="CV6" s="484"/>
      <c r="CW6" s="484"/>
      <c r="CX6" s="484"/>
      <c r="CY6" s="484"/>
      <c r="CZ6" s="484"/>
      <c r="DA6" s="485"/>
      <c r="DB6" s="483">
        <v>84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223063</v>
      </c>
      <c r="BO7" s="447"/>
      <c r="BP7" s="447"/>
      <c r="BQ7" s="447"/>
      <c r="BR7" s="447"/>
      <c r="BS7" s="447"/>
      <c r="BT7" s="447"/>
      <c r="BU7" s="448"/>
      <c r="BV7" s="446">
        <v>357948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20694657</v>
      </c>
      <c r="CU7" s="447"/>
      <c r="CV7" s="447"/>
      <c r="CW7" s="447"/>
      <c r="CX7" s="447"/>
      <c r="CY7" s="447"/>
      <c r="CZ7" s="447"/>
      <c r="DA7" s="448"/>
      <c r="DB7" s="446">
        <v>21211488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2013246</v>
      </c>
      <c r="BO8" s="447"/>
      <c r="BP8" s="447"/>
      <c r="BQ8" s="447"/>
      <c r="BR8" s="447"/>
      <c r="BS8" s="447"/>
      <c r="BT8" s="447"/>
      <c r="BU8" s="448"/>
      <c r="BV8" s="446">
        <v>2025175</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0.99</v>
      </c>
      <c r="CU8" s="487"/>
      <c r="CV8" s="487"/>
      <c r="CW8" s="487"/>
      <c r="CX8" s="487"/>
      <c r="CY8" s="487"/>
      <c r="CZ8" s="487"/>
      <c r="DA8" s="488"/>
      <c r="DB8" s="486">
        <v>0.99</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92670</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-11929</v>
      </c>
      <c r="BO9" s="447"/>
      <c r="BP9" s="447"/>
      <c r="BQ9" s="447"/>
      <c r="BR9" s="447"/>
      <c r="BS9" s="447"/>
      <c r="BT9" s="447"/>
      <c r="BU9" s="448"/>
      <c r="BV9" s="446">
        <v>251066</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7.8</v>
      </c>
      <c r="CU9" s="444"/>
      <c r="CV9" s="444"/>
      <c r="CW9" s="444"/>
      <c r="CX9" s="444"/>
      <c r="CY9" s="444"/>
      <c r="CZ9" s="444"/>
      <c r="DA9" s="445"/>
      <c r="DB9" s="443">
        <v>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88176</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87</v>
      </c>
      <c r="AV10" s="479"/>
      <c r="AW10" s="479"/>
      <c r="AX10" s="479"/>
      <c r="AY10" s="480" t="s">
        <v>112</v>
      </c>
      <c r="AZ10" s="481"/>
      <c r="BA10" s="481"/>
      <c r="BB10" s="481"/>
      <c r="BC10" s="481"/>
      <c r="BD10" s="481"/>
      <c r="BE10" s="481"/>
      <c r="BF10" s="481"/>
      <c r="BG10" s="481"/>
      <c r="BH10" s="481"/>
      <c r="BI10" s="481"/>
      <c r="BJ10" s="481"/>
      <c r="BK10" s="481"/>
      <c r="BL10" s="481"/>
      <c r="BM10" s="482"/>
      <c r="BN10" s="446">
        <v>355085</v>
      </c>
      <c r="BO10" s="447"/>
      <c r="BP10" s="447"/>
      <c r="BQ10" s="447"/>
      <c r="BR10" s="447"/>
      <c r="BS10" s="447"/>
      <c r="BT10" s="447"/>
      <c r="BU10" s="448"/>
      <c r="BV10" s="446">
        <v>512298</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87</v>
      </c>
      <c r="AV11" s="479"/>
      <c r="AW11" s="479"/>
      <c r="AX11" s="479"/>
      <c r="AY11" s="480" t="s">
        <v>117</v>
      </c>
      <c r="AZ11" s="481"/>
      <c r="BA11" s="481"/>
      <c r="BB11" s="481"/>
      <c r="BC11" s="481"/>
      <c r="BD11" s="481"/>
      <c r="BE11" s="481"/>
      <c r="BF11" s="481"/>
      <c r="BG11" s="481"/>
      <c r="BH11" s="481"/>
      <c r="BI11" s="481"/>
      <c r="BJ11" s="481"/>
      <c r="BK11" s="481"/>
      <c r="BL11" s="481"/>
      <c r="BM11" s="482"/>
      <c r="BN11" s="446">
        <v>6676</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99286</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542436</v>
      </c>
      <c r="BO12" s="447"/>
      <c r="BP12" s="447"/>
      <c r="BQ12" s="447"/>
      <c r="BR12" s="447"/>
      <c r="BS12" s="447"/>
      <c r="BT12" s="447"/>
      <c r="BU12" s="448"/>
      <c r="BV12" s="446">
        <v>881622</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119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97533</v>
      </c>
      <c r="S13" s="528"/>
      <c r="T13" s="528"/>
      <c r="U13" s="528"/>
      <c r="V13" s="529"/>
      <c r="W13" s="462" t="s">
        <v>131</v>
      </c>
      <c r="X13" s="463"/>
      <c r="Y13" s="463"/>
      <c r="Z13" s="463"/>
      <c r="AA13" s="463"/>
      <c r="AB13" s="453"/>
      <c r="AC13" s="497">
        <v>1799</v>
      </c>
      <c r="AD13" s="498"/>
      <c r="AE13" s="498"/>
      <c r="AF13" s="498"/>
      <c r="AG13" s="537"/>
      <c r="AH13" s="497">
        <v>1738</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-192604</v>
      </c>
      <c r="BO13" s="447"/>
      <c r="BP13" s="447"/>
      <c r="BQ13" s="447"/>
      <c r="BR13" s="447"/>
      <c r="BS13" s="447"/>
      <c r="BT13" s="447"/>
      <c r="BU13" s="448"/>
      <c r="BV13" s="446">
        <v>-118258</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3.1</v>
      </c>
      <c r="CU13" s="444"/>
      <c r="CV13" s="444"/>
      <c r="CW13" s="444"/>
      <c r="CX13" s="444"/>
      <c r="CY13" s="444"/>
      <c r="CZ13" s="444"/>
      <c r="DA13" s="445"/>
      <c r="DB13" s="443">
        <v>4.7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97263</v>
      </c>
      <c r="S14" s="528"/>
      <c r="T14" s="528"/>
      <c r="U14" s="528"/>
      <c r="V14" s="529"/>
      <c r="W14" s="436"/>
      <c r="X14" s="437"/>
      <c r="Y14" s="437"/>
      <c r="Z14" s="437"/>
      <c r="AA14" s="437"/>
      <c r="AB14" s="426"/>
      <c r="AC14" s="530">
        <v>4.0999999999999996</v>
      </c>
      <c r="AD14" s="531"/>
      <c r="AE14" s="531"/>
      <c r="AF14" s="531"/>
      <c r="AG14" s="532"/>
      <c r="AH14" s="530">
        <v>4.2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138</v>
      </c>
      <c r="CU14" s="542"/>
      <c r="CV14" s="542"/>
      <c r="CW14" s="542"/>
      <c r="CX14" s="542"/>
      <c r="CY14" s="542"/>
      <c r="CZ14" s="542"/>
      <c r="DA14" s="543"/>
      <c r="DB14" s="541" t="s">
        <v>119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95798</v>
      </c>
      <c r="S15" s="528"/>
      <c r="T15" s="528"/>
      <c r="U15" s="528"/>
      <c r="V15" s="529"/>
      <c r="W15" s="462" t="s">
        <v>139</v>
      </c>
      <c r="X15" s="463"/>
      <c r="Y15" s="463"/>
      <c r="Z15" s="463"/>
      <c r="AA15" s="463"/>
      <c r="AB15" s="453"/>
      <c r="AC15" s="497">
        <v>7324</v>
      </c>
      <c r="AD15" s="498"/>
      <c r="AE15" s="498"/>
      <c r="AF15" s="498"/>
      <c r="AG15" s="537"/>
      <c r="AH15" s="497">
        <v>6615</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14830279</v>
      </c>
      <c r="BO15" s="410"/>
      <c r="BP15" s="410"/>
      <c r="BQ15" s="410"/>
      <c r="BR15" s="410"/>
      <c r="BS15" s="410"/>
      <c r="BT15" s="410"/>
      <c r="BU15" s="411"/>
      <c r="BV15" s="409">
        <v>14884994</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16.899999999999999</v>
      </c>
      <c r="AD16" s="531"/>
      <c r="AE16" s="531"/>
      <c r="AF16" s="531"/>
      <c r="AG16" s="532"/>
      <c r="AH16" s="530">
        <v>16.100000000000001</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14924648</v>
      </c>
      <c r="BO16" s="447"/>
      <c r="BP16" s="447"/>
      <c r="BQ16" s="447"/>
      <c r="BR16" s="447"/>
      <c r="BS16" s="447"/>
      <c r="BT16" s="447"/>
      <c r="BU16" s="448"/>
      <c r="BV16" s="446">
        <v>14920253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34308</v>
      </c>
      <c r="AD17" s="498"/>
      <c r="AE17" s="498"/>
      <c r="AF17" s="498"/>
      <c r="AG17" s="537"/>
      <c r="AH17" s="497">
        <v>32645</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19201999</v>
      </c>
      <c r="BO17" s="447"/>
      <c r="BP17" s="447"/>
      <c r="BQ17" s="447"/>
      <c r="BR17" s="447"/>
      <c r="BS17" s="447"/>
      <c r="BT17" s="447"/>
      <c r="BU17" s="448"/>
      <c r="BV17" s="446">
        <v>19304901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123.79</v>
      </c>
      <c r="M18" s="559"/>
      <c r="N18" s="559"/>
      <c r="O18" s="559"/>
      <c r="P18" s="559"/>
      <c r="Q18" s="559"/>
      <c r="R18" s="560"/>
      <c r="S18" s="560"/>
      <c r="T18" s="560"/>
      <c r="U18" s="560"/>
      <c r="V18" s="561"/>
      <c r="W18" s="464"/>
      <c r="X18" s="465"/>
      <c r="Y18" s="465"/>
      <c r="Z18" s="465"/>
      <c r="AA18" s="465"/>
      <c r="AB18" s="456"/>
      <c r="AC18" s="562">
        <v>79</v>
      </c>
      <c r="AD18" s="563"/>
      <c r="AE18" s="563"/>
      <c r="AF18" s="563"/>
      <c r="AG18" s="564"/>
      <c r="AH18" s="562">
        <v>79.599999999999994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18176798</v>
      </c>
      <c r="BO18" s="447"/>
      <c r="BP18" s="447"/>
      <c r="BQ18" s="447"/>
      <c r="BR18" s="447"/>
      <c r="BS18" s="447"/>
      <c r="BT18" s="447"/>
      <c r="BU18" s="448"/>
      <c r="BV18" s="446">
        <v>17421381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749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27437276</v>
      </c>
      <c r="BO19" s="447"/>
      <c r="BP19" s="447"/>
      <c r="BQ19" s="447"/>
      <c r="BR19" s="447"/>
      <c r="BS19" s="447"/>
      <c r="BT19" s="447"/>
      <c r="BU19" s="448"/>
      <c r="BV19" s="446">
        <v>26651868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32590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16075759</v>
      </c>
      <c r="BO23" s="447"/>
      <c r="BP23" s="447"/>
      <c r="BQ23" s="447"/>
      <c r="BR23" s="447"/>
      <c r="BS23" s="447"/>
      <c r="BT23" s="447"/>
      <c r="BU23" s="448"/>
      <c r="BV23" s="446">
        <v>17629317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8500</v>
      </c>
      <c r="R24" s="498"/>
      <c r="S24" s="498"/>
      <c r="T24" s="498"/>
      <c r="U24" s="498"/>
      <c r="V24" s="537"/>
      <c r="W24" s="596"/>
      <c r="X24" s="584"/>
      <c r="Y24" s="585"/>
      <c r="Z24" s="496" t="s">
        <v>163</v>
      </c>
      <c r="AA24" s="476"/>
      <c r="AB24" s="476"/>
      <c r="AC24" s="476"/>
      <c r="AD24" s="476"/>
      <c r="AE24" s="476"/>
      <c r="AF24" s="476"/>
      <c r="AG24" s="477"/>
      <c r="AH24" s="497">
        <v>594</v>
      </c>
      <c r="AI24" s="498"/>
      <c r="AJ24" s="498"/>
      <c r="AK24" s="498"/>
      <c r="AL24" s="537"/>
      <c r="AM24" s="497">
        <v>1961982</v>
      </c>
      <c r="AN24" s="498"/>
      <c r="AO24" s="498"/>
      <c r="AP24" s="498"/>
      <c r="AQ24" s="498"/>
      <c r="AR24" s="537"/>
      <c r="AS24" s="497">
        <v>3303</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14877374</v>
      </c>
      <c r="BO24" s="447"/>
      <c r="BP24" s="447"/>
      <c r="BQ24" s="447"/>
      <c r="BR24" s="447"/>
      <c r="BS24" s="447"/>
      <c r="BT24" s="447"/>
      <c r="BU24" s="448"/>
      <c r="BV24" s="446">
        <v>16376668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7100</v>
      </c>
      <c r="R25" s="498"/>
      <c r="S25" s="498"/>
      <c r="T25" s="498"/>
      <c r="U25" s="498"/>
      <c r="V25" s="537"/>
      <c r="W25" s="596"/>
      <c r="X25" s="584"/>
      <c r="Y25" s="585"/>
      <c r="Z25" s="496" t="s">
        <v>166</v>
      </c>
      <c r="AA25" s="476"/>
      <c r="AB25" s="476"/>
      <c r="AC25" s="476"/>
      <c r="AD25" s="476"/>
      <c r="AE25" s="476"/>
      <c r="AF25" s="476"/>
      <c r="AG25" s="477"/>
      <c r="AH25" s="497" t="s">
        <v>119</v>
      </c>
      <c r="AI25" s="498"/>
      <c r="AJ25" s="498"/>
      <c r="AK25" s="498"/>
      <c r="AL25" s="537"/>
      <c r="AM25" s="497" t="s">
        <v>138</v>
      </c>
      <c r="AN25" s="498"/>
      <c r="AO25" s="498"/>
      <c r="AP25" s="498"/>
      <c r="AQ25" s="498"/>
      <c r="AR25" s="537"/>
      <c r="AS25" s="497" t="s">
        <v>138</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9587542</v>
      </c>
      <c r="BO25" s="410"/>
      <c r="BP25" s="410"/>
      <c r="BQ25" s="410"/>
      <c r="BR25" s="410"/>
      <c r="BS25" s="410"/>
      <c r="BT25" s="410"/>
      <c r="BU25" s="411"/>
      <c r="BV25" s="409">
        <v>10073527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6830</v>
      </c>
      <c r="R26" s="498"/>
      <c r="S26" s="498"/>
      <c r="T26" s="498"/>
      <c r="U26" s="498"/>
      <c r="V26" s="537"/>
      <c r="W26" s="596"/>
      <c r="X26" s="584"/>
      <c r="Y26" s="585"/>
      <c r="Z26" s="496" t="s">
        <v>169</v>
      </c>
      <c r="AA26" s="606"/>
      <c r="AB26" s="606"/>
      <c r="AC26" s="606"/>
      <c r="AD26" s="606"/>
      <c r="AE26" s="606"/>
      <c r="AF26" s="606"/>
      <c r="AG26" s="607"/>
      <c r="AH26" s="497">
        <v>20</v>
      </c>
      <c r="AI26" s="498"/>
      <c r="AJ26" s="498"/>
      <c r="AK26" s="498"/>
      <c r="AL26" s="537"/>
      <c r="AM26" s="497">
        <v>55860</v>
      </c>
      <c r="AN26" s="498"/>
      <c r="AO26" s="498"/>
      <c r="AP26" s="498"/>
      <c r="AQ26" s="498"/>
      <c r="AR26" s="537"/>
      <c r="AS26" s="497">
        <v>2793</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119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4600</v>
      </c>
      <c r="R27" s="498"/>
      <c r="S27" s="498"/>
      <c r="T27" s="498"/>
      <c r="U27" s="498"/>
      <c r="V27" s="537"/>
      <c r="W27" s="596"/>
      <c r="X27" s="584"/>
      <c r="Y27" s="585"/>
      <c r="Z27" s="496" t="s">
        <v>172</v>
      </c>
      <c r="AA27" s="476"/>
      <c r="AB27" s="476"/>
      <c r="AC27" s="476"/>
      <c r="AD27" s="476"/>
      <c r="AE27" s="476"/>
      <c r="AF27" s="476"/>
      <c r="AG27" s="477"/>
      <c r="AH27" s="497">
        <v>22</v>
      </c>
      <c r="AI27" s="498"/>
      <c r="AJ27" s="498"/>
      <c r="AK27" s="498"/>
      <c r="AL27" s="537"/>
      <c r="AM27" s="497">
        <v>81279</v>
      </c>
      <c r="AN27" s="498"/>
      <c r="AO27" s="498"/>
      <c r="AP27" s="498"/>
      <c r="AQ27" s="498"/>
      <c r="AR27" s="537"/>
      <c r="AS27" s="497">
        <v>3695</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100000</v>
      </c>
      <c r="BO27" s="620"/>
      <c r="BP27" s="620"/>
      <c r="BQ27" s="620"/>
      <c r="BR27" s="620"/>
      <c r="BS27" s="620"/>
      <c r="BT27" s="620"/>
      <c r="BU27" s="621"/>
      <c r="BV27" s="619">
        <v>100000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3900</v>
      </c>
      <c r="R28" s="498"/>
      <c r="S28" s="498"/>
      <c r="T28" s="498"/>
      <c r="U28" s="498"/>
      <c r="V28" s="537"/>
      <c r="W28" s="596"/>
      <c r="X28" s="584"/>
      <c r="Y28" s="585"/>
      <c r="Z28" s="496" t="s">
        <v>175</v>
      </c>
      <c r="AA28" s="476"/>
      <c r="AB28" s="476"/>
      <c r="AC28" s="476"/>
      <c r="AD28" s="476"/>
      <c r="AE28" s="476"/>
      <c r="AF28" s="476"/>
      <c r="AG28" s="477"/>
      <c r="AH28" s="497" t="s">
        <v>138</v>
      </c>
      <c r="AI28" s="498"/>
      <c r="AJ28" s="498"/>
      <c r="AK28" s="498"/>
      <c r="AL28" s="537"/>
      <c r="AM28" s="497" t="s">
        <v>119</v>
      </c>
      <c r="AN28" s="498"/>
      <c r="AO28" s="498"/>
      <c r="AP28" s="498"/>
      <c r="AQ28" s="498"/>
      <c r="AR28" s="537"/>
      <c r="AS28" s="497" t="s">
        <v>138</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9839229</v>
      </c>
      <c r="BO28" s="410"/>
      <c r="BP28" s="410"/>
      <c r="BQ28" s="410"/>
      <c r="BR28" s="410"/>
      <c r="BS28" s="410"/>
      <c r="BT28" s="410"/>
      <c r="BU28" s="411"/>
      <c r="BV28" s="409">
        <v>8926580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20</v>
      </c>
      <c r="M29" s="498"/>
      <c r="N29" s="498"/>
      <c r="O29" s="498"/>
      <c r="P29" s="537"/>
      <c r="Q29" s="497">
        <v>3700</v>
      </c>
      <c r="R29" s="498"/>
      <c r="S29" s="498"/>
      <c r="T29" s="498"/>
      <c r="U29" s="498"/>
      <c r="V29" s="537"/>
      <c r="W29" s="597"/>
      <c r="X29" s="598"/>
      <c r="Y29" s="599"/>
      <c r="Z29" s="496" t="s">
        <v>178</v>
      </c>
      <c r="AA29" s="476"/>
      <c r="AB29" s="476"/>
      <c r="AC29" s="476"/>
      <c r="AD29" s="476"/>
      <c r="AE29" s="476"/>
      <c r="AF29" s="476"/>
      <c r="AG29" s="477"/>
      <c r="AH29" s="497">
        <v>616</v>
      </c>
      <c r="AI29" s="498"/>
      <c r="AJ29" s="498"/>
      <c r="AK29" s="498"/>
      <c r="AL29" s="537"/>
      <c r="AM29" s="497">
        <v>2043261</v>
      </c>
      <c r="AN29" s="498"/>
      <c r="AO29" s="498"/>
      <c r="AP29" s="498"/>
      <c r="AQ29" s="498"/>
      <c r="AR29" s="537"/>
      <c r="AS29" s="497">
        <v>3317</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150569</v>
      </c>
      <c r="BO29" s="447"/>
      <c r="BP29" s="447"/>
      <c r="BQ29" s="447"/>
      <c r="BR29" s="447"/>
      <c r="BS29" s="447"/>
      <c r="BT29" s="447"/>
      <c r="BU29" s="448"/>
      <c r="BV29" s="446">
        <v>165878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102.2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4547191</v>
      </c>
      <c r="BO30" s="620"/>
      <c r="BP30" s="620"/>
      <c r="BQ30" s="620"/>
      <c r="BR30" s="620"/>
      <c r="BS30" s="620"/>
      <c r="BT30" s="620"/>
      <c r="BU30" s="621"/>
      <c r="BV30" s="619">
        <v>3720739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188</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191</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印西地区消防組合（一般会計）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印西地区衛生組合（一般会計）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印旛利根川水防事務組合（一般会計）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印西地区環境整備事業組合（一般会計）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6OVLqiUZ4Be5GP8VYJ1Rl78BEqteNbdvv9f+fg84womheRr1CMBIoXhTcbRp5/bVZ1YYwSRupI6vQxQhYLzng==" saltValue="7rbK3gCp+4D6fnSW67d3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3" zoomScaleSheetLayoutView="100" workbookViewId="0">
      <selection activeCell="AC13" sqref="AC13:AG1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553</v>
      </c>
      <c r="D34" s="1224"/>
      <c r="E34" s="1225"/>
      <c r="F34" s="32">
        <v>10.71</v>
      </c>
      <c r="G34" s="33">
        <v>10.95</v>
      </c>
      <c r="H34" s="33">
        <v>8.52</v>
      </c>
      <c r="I34" s="33">
        <v>9.5399999999999991</v>
      </c>
      <c r="J34" s="34">
        <v>9.7200000000000006</v>
      </c>
      <c r="K34" s="22"/>
      <c r="L34" s="22"/>
      <c r="M34" s="22"/>
      <c r="N34" s="22"/>
      <c r="O34" s="22"/>
      <c r="P34" s="22"/>
    </row>
    <row r="35" spans="1:16" ht="39" customHeight="1" x14ac:dyDescent="0.15">
      <c r="A35" s="22"/>
      <c r="B35" s="35"/>
      <c r="C35" s="1218" t="s">
        <v>554</v>
      </c>
      <c r="D35" s="1219"/>
      <c r="E35" s="1220"/>
      <c r="F35" s="36">
        <v>7.49</v>
      </c>
      <c r="G35" s="37">
        <v>7.48</v>
      </c>
      <c r="H35" s="37">
        <v>7.81</v>
      </c>
      <c r="I35" s="37">
        <v>8.1199999999999992</v>
      </c>
      <c r="J35" s="38">
        <v>8.17</v>
      </c>
      <c r="K35" s="22"/>
      <c r="L35" s="22"/>
      <c r="M35" s="22"/>
      <c r="N35" s="22"/>
      <c r="O35" s="22"/>
      <c r="P35" s="22"/>
    </row>
    <row r="36" spans="1:16" ht="39" customHeight="1" x14ac:dyDescent="0.15">
      <c r="A36" s="22"/>
      <c r="B36" s="35"/>
      <c r="C36" s="1218" t="s">
        <v>555</v>
      </c>
      <c r="D36" s="1219"/>
      <c r="E36" s="1220"/>
      <c r="F36" s="36">
        <v>0.56000000000000005</v>
      </c>
      <c r="G36" s="37">
        <v>0.36</v>
      </c>
      <c r="H36" s="37">
        <v>0.52</v>
      </c>
      <c r="I36" s="37">
        <v>1.01</v>
      </c>
      <c r="J36" s="38">
        <v>1.37</v>
      </c>
      <c r="K36" s="22"/>
      <c r="L36" s="22"/>
      <c r="M36" s="22"/>
      <c r="N36" s="22"/>
      <c r="O36" s="22"/>
      <c r="P36" s="22"/>
    </row>
    <row r="37" spans="1:16" ht="39" customHeight="1" x14ac:dyDescent="0.15">
      <c r="A37" s="22"/>
      <c r="B37" s="35"/>
      <c r="C37" s="1218" t="s">
        <v>556</v>
      </c>
      <c r="D37" s="1219"/>
      <c r="E37" s="1220"/>
      <c r="F37" s="36">
        <v>0.49</v>
      </c>
      <c r="G37" s="37">
        <v>0.37</v>
      </c>
      <c r="H37" s="37">
        <v>0.44</v>
      </c>
      <c r="I37" s="37">
        <v>0.54</v>
      </c>
      <c r="J37" s="38">
        <v>0.56999999999999995</v>
      </c>
      <c r="K37" s="22"/>
      <c r="L37" s="22"/>
      <c r="M37" s="22"/>
      <c r="N37" s="22"/>
      <c r="O37" s="22"/>
      <c r="P37" s="22"/>
    </row>
    <row r="38" spans="1:16" ht="39" customHeight="1" x14ac:dyDescent="0.15">
      <c r="A38" s="22"/>
      <c r="B38" s="35"/>
      <c r="C38" s="1218" t="s">
        <v>557</v>
      </c>
      <c r="D38" s="1219"/>
      <c r="E38" s="1220"/>
      <c r="F38" s="36">
        <v>0.28000000000000003</v>
      </c>
      <c r="G38" s="37">
        <v>0.4</v>
      </c>
      <c r="H38" s="37">
        <v>0.14000000000000001</v>
      </c>
      <c r="I38" s="37">
        <v>0.47</v>
      </c>
      <c r="J38" s="38">
        <v>0.46</v>
      </c>
      <c r="K38" s="22"/>
      <c r="L38" s="22"/>
      <c r="M38" s="22"/>
      <c r="N38" s="22"/>
      <c r="O38" s="22"/>
      <c r="P38" s="22"/>
    </row>
    <row r="39" spans="1:16" ht="39" customHeight="1" x14ac:dyDescent="0.15">
      <c r="A39" s="22"/>
      <c r="B39" s="35"/>
      <c r="C39" s="1218" t="s">
        <v>558</v>
      </c>
      <c r="D39" s="1219"/>
      <c r="E39" s="1220"/>
      <c r="F39" s="36">
        <v>0.05</v>
      </c>
      <c r="G39" s="37">
        <v>0.05</v>
      </c>
      <c r="H39" s="37">
        <v>0.05</v>
      </c>
      <c r="I39" s="37">
        <v>0.05</v>
      </c>
      <c r="J39" s="38">
        <v>0.05</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560</v>
      </c>
      <c r="D43" s="1222"/>
      <c r="E43" s="1223"/>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cuVBpoc7G2W28O8ljfjCGRWehHEzNbPI2OQEgJuc+E6whV+HAOy2iVPuHpP6rMbhNLgCrRgKYHNDqA1Gf7v/Q==" saltValue="ooWF/W15vafe5kT42lVe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55" zoomScaleSheetLayoutView="55" workbookViewId="0">
      <selection activeCell="AC13" sqref="AC13:AG1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2914</v>
      </c>
      <c r="L45" s="60">
        <v>2857</v>
      </c>
      <c r="M45" s="60">
        <v>2464</v>
      </c>
      <c r="N45" s="60">
        <v>2390</v>
      </c>
      <c r="O45" s="61">
        <v>2134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219</v>
      </c>
      <c r="L48" s="64">
        <v>234</v>
      </c>
      <c r="M48" s="64">
        <v>216</v>
      </c>
      <c r="N48" s="64">
        <v>201</v>
      </c>
      <c r="O48" s="65">
        <v>194</v>
      </c>
      <c r="P48" s="48"/>
      <c r="Q48" s="48"/>
      <c r="R48" s="48"/>
      <c r="S48" s="48"/>
      <c r="T48" s="48"/>
      <c r="U48" s="48"/>
    </row>
    <row r="49" spans="1:21" ht="30.75" customHeight="1" x14ac:dyDescent="0.15">
      <c r="A49" s="48"/>
      <c r="B49" s="1236"/>
      <c r="C49" s="1237"/>
      <c r="D49" s="62"/>
      <c r="E49" s="1228" t="s">
        <v>16</v>
      </c>
      <c r="F49" s="1228"/>
      <c r="G49" s="1228"/>
      <c r="H49" s="1228"/>
      <c r="I49" s="1228"/>
      <c r="J49" s="1229"/>
      <c r="K49" s="63">
        <v>552</v>
      </c>
      <c r="L49" s="64">
        <v>329</v>
      </c>
      <c r="M49" s="64">
        <v>304</v>
      </c>
      <c r="N49" s="64">
        <v>269</v>
      </c>
      <c r="O49" s="65">
        <v>233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1017</v>
      </c>
      <c r="L50" s="64">
        <v>942</v>
      </c>
      <c r="M50" s="64">
        <v>895</v>
      </c>
      <c r="N50" s="64">
        <v>895</v>
      </c>
      <c r="O50" s="65">
        <v>867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3221</v>
      </c>
      <c r="L52" s="64">
        <v>3199</v>
      </c>
      <c r="M52" s="64">
        <v>2983</v>
      </c>
      <c r="N52" s="64">
        <v>3138</v>
      </c>
      <c r="O52" s="65">
        <v>3157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1481</v>
      </c>
      <c r="L53" s="69">
        <v>1163</v>
      </c>
      <c r="M53" s="69">
        <v>896</v>
      </c>
      <c r="N53" s="69">
        <v>617</v>
      </c>
      <c r="O53" s="70">
        <v>271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gf0wHfjih6TxElbpDMe+6MTEcVI82boFDDzOSPpUm51a+vriRQU9WmV71LZ4DG1tM7RswX0jhWrP7Y2wJ4X3Q==" saltValue="2suAJYjxztzZdP5XWIPx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AC13" sqref="AC13:AG1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42" t="s">
        <v>24</v>
      </c>
      <c r="C41" s="1243"/>
      <c r="D41" s="81"/>
      <c r="E41" s="1248" t="s">
        <v>25</v>
      </c>
      <c r="F41" s="1248"/>
      <c r="G41" s="1248"/>
      <c r="H41" s="1249"/>
      <c r="I41" s="82">
        <v>20956</v>
      </c>
      <c r="J41" s="83">
        <v>20053</v>
      </c>
      <c r="K41" s="83">
        <v>17906</v>
      </c>
      <c r="L41" s="83">
        <v>17629</v>
      </c>
      <c r="M41" s="84">
        <v>16076</v>
      </c>
    </row>
    <row r="42" spans="2:13" ht="27.75" customHeight="1" x14ac:dyDescent="0.15">
      <c r="B42" s="1244"/>
      <c r="C42" s="1245"/>
      <c r="D42" s="85"/>
      <c r="E42" s="1250" t="s">
        <v>26</v>
      </c>
      <c r="F42" s="1250"/>
      <c r="G42" s="1250"/>
      <c r="H42" s="1251"/>
      <c r="I42" s="86">
        <v>11092</v>
      </c>
      <c r="J42" s="87">
        <v>10150</v>
      </c>
      <c r="K42" s="87">
        <v>9254</v>
      </c>
      <c r="L42" s="87">
        <v>8358</v>
      </c>
      <c r="M42" s="88">
        <v>7490</v>
      </c>
    </row>
    <row r="43" spans="2:13" ht="27.75" customHeight="1" x14ac:dyDescent="0.15">
      <c r="B43" s="1244"/>
      <c r="C43" s="1245"/>
      <c r="D43" s="85"/>
      <c r="E43" s="1250" t="s">
        <v>27</v>
      </c>
      <c r="F43" s="1250"/>
      <c r="G43" s="1250"/>
      <c r="H43" s="1251"/>
      <c r="I43" s="86">
        <v>1880</v>
      </c>
      <c r="J43" s="87">
        <v>1829</v>
      </c>
      <c r="K43" s="87">
        <v>1889</v>
      </c>
      <c r="L43" s="87">
        <v>1988</v>
      </c>
      <c r="M43" s="88">
        <v>1852</v>
      </c>
    </row>
    <row r="44" spans="2:13" ht="27.75" customHeight="1" x14ac:dyDescent="0.15">
      <c r="B44" s="1244"/>
      <c r="C44" s="1245"/>
      <c r="D44" s="85"/>
      <c r="E44" s="1250" t="s">
        <v>28</v>
      </c>
      <c r="F44" s="1250"/>
      <c r="G44" s="1250"/>
      <c r="H44" s="1251"/>
      <c r="I44" s="86">
        <v>1796</v>
      </c>
      <c r="J44" s="87">
        <v>1585</v>
      </c>
      <c r="K44" s="87">
        <v>1417</v>
      </c>
      <c r="L44" s="87">
        <v>1984</v>
      </c>
      <c r="M44" s="88">
        <v>2442</v>
      </c>
    </row>
    <row r="45" spans="2:13" ht="27.75" customHeight="1" x14ac:dyDescent="0.15">
      <c r="B45" s="1244"/>
      <c r="C45" s="1245"/>
      <c r="D45" s="85"/>
      <c r="E45" s="1250" t="s">
        <v>29</v>
      </c>
      <c r="F45" s="1250"/>
      <c r="G45" s="1250"/>
      <c r="H45" s="1251"/>
      <c r="I45" s="86">
        <v>2912</v>
      </c>
      <c r="J45" s="87">
        <v>2740</v>
      </c>
      <c r="K45" s="87">
        <v>2754</v>
      </c>
      <c r="L45" s="87">
        <v>2860</v>
      </c>
      <c r="M45" s="88">
        <v>3093</v>
      </c>
    </row>
    <row r="46" spans="2:13" ht="27.75" customHeight="1" x14ac:dyDescent="0.15">
      <c r="B46" s="1244"/>
      <c r="C46" s="1245"/>
      <c r="D46" s="89"/>
      <c r="E46" s="1250" t="s">
        <v>30</v>
      </c>
      <c r="F46" s="1250"/>
      <c r="G46" s="1250"/>
      <c r="H46" s="1251"/>
      <c r="I46" s="86" t="s">
        <v>500</v>
      </c>
      <c r="J46" s="87" t="s">
        <v>500</v>
      </c>
      <c r="K46" s="87" t="s">
        <v>500</v>
      </c>
      <c r="L46" s="87" t="s">
        <v>500</v>
      </c>
      <c r="M46" s="88" t="s">
        <v>500</v>
      </c>
    </row>
    <row r="47" spans="2:13" ht="27.75" customHeight="1" x14ac:dyDescent="0.15">
      <c r="B47" s="1244"/>
      <c r="C47" s="1245"/>
      <c r="D47" s="90"/>
      <c r="E47" s="1252" t="s">
        <v>31</v>
      </c>
      <c r="F47" s="1253"/>
      <c r="G47" s="1253"/>
      <c r="H47" s="1254"/>
      <c r="I47" s="86" t="s">
        <v>500</v>
      </c>
      <c r="J47" s="87" t="s">
        <v>500</v>
      </c>
      <c r="K47" s="87" t="s">
        <v>500</v>
      </c>
      <c r="L47" s="87" t="s">
        <v>500</v>
      </c>
      <c r="M47" s="88" t="s">
        <v>500</v>
      </c>
    </row>
    <row r="48" spans="2:13" ht="27.75" customHeight="1" x14ac:dyDescent="0.15">
      <c r="B48" s="1244"/>
      <c r="C48" s="1245"/>
      <c r="D48" s="85"/>
      <c r="E48" s="1250" t="s">
        <v>32</v>
      </c>
      <c r="F48" s="1250"/>
      <c r="G48" s="1250"/>
      <c r="H48" s="1251"/>
      <c r="I48" s="86" t="s">
        <v>500</v>
      </c>
      <c r="J48" s="87" t="s">
        <v>500</v>
      </c>
      <c r="K48" s="87" t="s">
        <v>500</v>
      </c>
      <c r="L48" s="87" t="s">
        <v>500</v>
      </c>
      <c r="M48" s="88" t="s">
        <v>500</v>
      </c>
    </row>
    <row r="49" spans="2:13" ht="27.75" customHeight="1" x14ac:dyDescent="0.15">
      <c r="B49" s="1246"/>
      <c r="C49" s="1247"/>
      <c r="D49" s="85"/>
      <c r="E49" s="1250" t="s">
        <v>33</v>
      </c>
      <c r="F49" s="1250"/>
      <c r="G49" s="1250"/>
      <c r="H49" s="1251"/>
      <c r="I49" s="86" t="s">
        <v>500</v>
      </c>
      <c r="J49" s="87" t="s">
        <v>500</v>
      </c>
      <c r="K49" s="87" t="s">
        <v>500</v>
      </c>
      <c r="L49" s="87" t="s">
        <v>500</v>
      </c>
      <c r="M49" s="88" t="s">
        <v>500</v>
      </c>
    </row>
    <row r="50" spans="2:13" ht="27.75" customHeight="1" x14ac:dyDescent="0.15">
      <c r="B50" s="1255" t="s">
        <v>34</v>
      </c>
      <c r="C50" s="1256"/>
      <c r="D50" s="91"/>
      <c r="E50" s="1250" t="s">
        <v>35</v>
      </c>
      <c r="F50" s="1250"/>
      <c r="G50" s="1250"/>
      <c r="H50" s="1251"/>
      <c r="I50" s="86">
        <v>12946</v>
      </c>
      <c r="J50" s="87">
        <v>12430</v>
      </c>
      <c r="K50" s="87">
        <v>13435</v>
      </c>
      <c r="L50" s="87">
        <v>13390</v>
      </c>
      <c r="M50" s="88">
        <v>15146</v>
      </c>
    </row>
    <row r="51" spans="2:13" ht="27.75" customHeight="1" x14ac:dyDescent="0.15">
      <c r="B51" s="1244"/>
      <c r="C51" s="1245"/>
      <c r="D51" s="85"/>
      <c r="E51" s="1250" t="s">
        <v>36</v>
      </c>
      <c r="F51" s="1250"/>
      <c r="G51" s="1250"/>
      <c r="H51" s="1251"/>
      <c r="I51" s="86">
        <v>6931</v>
      </c>
      <c r="J51" s="87">
        <v>5993</v>
      </c>
      <c r="K51" s="87">
        <v>5800</v>
      </c>
      <c r="L51" s="87">
        <v>5953</v>
      </c>
      <c r="M51" s="88">
        <v>6230</v>
      </c>
    </row>
    <row r="52" spans="2:13" ht="27.75" customHeight="1" x14ac:dyDescent="0.15">
      <c r="B52" s="1246"/>
      <c r="C52" s="1247"/>
      <c r="D52" s="85"/>
      <c r="E52" s="1250" t="s">
        <v>37</v>
      </c>
      <c r="F52" s="1250"/>
      <c r="G52" s="1250"/>
      <c r="H52" s="1251"/>
      <c r="I52" s="86">
        <v>17543</v>
      </c>
      <c r="J52" s="87">
        <v>16984</v>
      </c>
      <c r="K52" s="87">
        <v>16237</v>
      </c>
      <c r="L52" s="87">
        <v>15835</v>
      </c>
      <c r="M52" s="88">
        <v>14610</v>
      </c>
    </row>
    <row r="53" spans="2:13" ht="27.75" customHeight="1" thickBot="1" x14ac:dyDescent="0.2">
      <c r="B53" s="1257" t="s">
        <v>38</v>
      </c>
      <c r="C53" s="1258"/>
      <c r="D53" s="92"/>
      <c r="E53" s="1259" t="s">
        <v>39</v>
      </c>
      <c r="F53" s="1259"/>
      <c r="G53" s="1259"/>
      <c r="H53" s="1260"/>
      <c r="I53" s="93">
        <v>1215</v>
      </c>
      <c r="J53" s="94">
        <v>949</v>
      </c>
      <c r="K53" s="94">
        <v>-2252</v>
      </c>
      <c r="L53" s="94">
        <v>-2359</v>
      </c>
      <c r="M53" s="95">
        <v>-5034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ZzUF+tYmJqjemyW6ELXk6LMSf3Uf7xAqyMyVe5r13Ju4Ij4Qzb9JFvA/MX8ZzrUShxoN4yQvTtcmBPn1ufFxA==" saltValue="LIjOFokau5ZAvdCdYjK4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5" zoomScale="70" zoomScaleNormal="70" zoomScaleSheetLayoutView="100" workbookViewId="0">
      <selection activeCell="AC13" sqref="AC13:AG1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8396</v>
      </c>
      <c r="G55" s="107">
        <v>8927</v>
      </c>
      <c r="H55" s="108">
        <v>9839</v>
      </c>
    </row>
    <row r="56" spans="2:8" ht="52.5" customHeight="1" x14ac:dyDescent="0.15">
      <c r="B56" s="109"/>
      <c r="C56" s="1271" t="s">
        <v>43</v>
      </c>
      <c r="D56" s="1271"/>
      <c r="E56" s="1272"/>
      <c r="F56" s="110">
        <v>181</v>
      </c>
      <c r="G56" s="110">
        <v>166</v>
      </c>
      <c r="H56" s="111">
        <v>151</v>
      </c>
    </row>
    <row r="57" spans="2:8" ht="53.25" customHeight="1" x14ac:dyDescent="0.15">
      <c r="B57" s="109"/>
      <c r="C57" s="1273" t="s">
        <v>44</v>
      </c>
      <c r="D57" s="1273"/>
      <c r="E57" s="1274"/>
      <c r="F57" s="112">
        <v>4351</v>
      </c>
      <c r="G57" s="112">
        <v>3721</v>
      </c>
      <c r="H57" s="113">
        <v>4547</v>
      </c>
    </row>
    <row r="58" spans="2:8" ht="45.75" customHeight="1" x14ac:dyDescent="0.15">
      <c r="B58" s="114"/>
      <c r="C58" s="1261" t="s">
        <v>590</v>
      </c>
      <c r="D58" s="1262"/>
      <c r="E58" s="1263"/>
      <c r="F58" s="115">
        <v>2707</v>
      </c>
      <c r="G58" s="115">
        <v>2279</v>
      </c>
      <c r="H58" s="116">
        <v>2811</v>
      </c>
    </row>
    <row r="59" spans="2:8" ht="45.75" customHeight="1" x14ac:dyDescent="0.15">
      <c r="B59" s="114"/>
      <c r="C59" s="1261" t="s">
        <v>591</v>
      </c>
      <c r="D59" s="1262"/>
      <c r="E59" s="1263"/>
      <c r="F59" s="115">
        <v>188</v>
      </c>
      <c r="G59" s="115">
        <v>288</v>
      </c>
      <c r="H59" s="116">
        <v>635</v>
      </c>
    </row>
    <row r="60" spans="2:8" ht="45.75" customHeight="1" x14ac:dyDescent="0.15">
      <c r="B60" s="114"/>
      <c r="C60" s="1261" t="s">
        <v>592</v>
      </c>
      <c r="D60" s="1262"/>
      <c r="E60" s="1263"/>
      <c r="F60" s="115">
        <v>527</v>
      </c>
      <c r="G60" s="115">
        <v>523</v>
      </c>
      <c r="H60" s="116">
        <v>521</v>
      </c>
    </row>
    <row r="61" spans="2:8" ht="45.75" customHeight="1" x14ac:dyDescent="0.15">
      <c r="B61" s="114"/>
      <c r="C61" s="1261" t="s">
        <v>593</v>
      </c>
      <c r="D61" s="1262"/>
      <c r="E61" s="1263"/>
      <c r="F61" s="115">
        <v>294</v>
      </c>
      <c r="G61" s="115">
        <v>215</v>
      </c>
      <c r="H61" s="116">
        <v>211</v>
      </c>
    </row>
    <row r="62" spans="2:8" ht="45.75" customHeight="1" thickBot="1" x14ac:dyDescent="0.2">
      <c r="B62" s="117"/>
      <c r="C62" s="1264" t="s">
        <v>594</v>
      </c>
      <c r="D62" s="1265"/>
      <c r="E62" s="1266"/>
      <c r="F62" s="118">
        <v>146</v>
      </c>
      <c r="G62" s="118">
        <v>146</v>
      </c>
      <c r="H62" s="119">
        <v>147</v>
      </c>
    </row>
    <row r="63" spans="2:8" ht="52.5" customHeight="1" thickBot="1" x14ac:dyDescent="0.2">
      <c r="B63" s="120"/>
      <c r="C63" s="1267" t="s">
        <v>45</v>
      </c>
      <c r="D63" s="1267"/>
      <c r="E63" s="1268"/>
      <c r="F63" s="121">
        <v>12928</v>
      </c>
      <c r="G63" s="121">
        <v>12813</v>
      </c>
      <c r="H63" s="122">
        <v>14537</v>
      </c>
    </row>
    <row r="64" spans="2:8" ht="15" customHeight="1" x14ac:dyDescent="0.15"/>
    <row r="65" ht="0" hidden="1" customHeight="1" x14ac:dyDescent="0.15"/>
    <row r="66" ht="0" hidden="1" customHeight="1" x14ac:dyDescent="0.15"/>
  </sheetData>
  <sheetProtection algorithmName="SHA-512" hashValue="cwf/QtF9OfkEN7hks9J9UGBD4mZ+Y4hG10pSMyCe+Q1ZthqRX3gJgS1DNxpywYOMexBVSXZMxqopBdn4rv5nXA==" saltValue="e8sC5tjRzIHF0INjL42l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91"/>
  <sheetViews>
    <sheetView showGridLines="0" tabSelected="1" zoomScaleNormal="100" zoomScaleSheetLayoutView="55" workbookViewId="0">
      <selection sqref="A1:XFD104857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543</v>
      </c>
      <c r="BQ50" s="1279"/>
      <c r="BR50" s="1279"/>
      <c r="BS50" s="1279"/>
      <c r="BT50" s="1279"/>
      <c r="BU50" s="1279"/>
      <c r="BV50" s="1279"/>
      <c r="BW50" s="1279"/>
      <c r="BX50" s="1279" t="s">
        <v>544</v>
      </c>
      <c r="BY50" s="1279"/>
      <c r="BZ50" s="1279"/>
      <c r="CA50" s="1279"/>
      <c r="CB50" s="1279"/>
      <c r="CC50" s="1279"/>
      <c r="CD50" s="1279"/>
      <c r="CE50" s="1279"/>
      <c r="CF50" s="1279" t="s">
        <v>545</v>
      </c>
      <c r="CG50" s="1279"/>
      <c r="CH50" s="1279"/>
      <c r="CI50" s="1279"/>
      <c r="CJ50" s="1279"/>
      <c r="CK50" s="1279"/>
      <c r="CL50" s="1279"/>
      <c r="CM50" s="1279"/>
      <c r="CN50" s="1279" t="s">
        <v>546</v>
      </c>
      <c r="CO50" s="1279"/>
      <c r="CP50" s="1279"/>
      <c r="CQ50" s="1279"/>
      <c r="CR50" s="1279"/>
      <c r="CS50" s="1279"/>
      <c r="CT50" s="1279"/>
      <c r="CU50" s="1279"/>
      <c r="CV50" s="1279" t="s">
        <v>547</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599</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601</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47.5</v>
      </c>
      <c r="CG53" s="1280"/>
      <c r="CH53" s="1280"/>
      <c r="CI53" s="1280"/>
      <c r="CJ53" s="1280"/>
      <c r="CK53" s="1280"/>
      <c r="CL53" s="1280"/>
      <c r="CM53" s="1280"/>
      <c r="CN53" s="1280">
        <v>48.9</v>
      </c>
      <c r="CO53" s="1280"/>
      <c r="CP53" s="1280"/>
      <c r="CQ53" s="1280"/>
      <c r="CR53" s="1280"/>
      <c r="CS53" s="1280"/>
      <c r="CT53" s="1280"/>
      <c r="CU53" s="1280"/>
      <c r="CV53" s="1280">
        <v>50.8</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602</v>
      </c>
      <c r="AO55" s="1279"/>
      <c r="AP55" s="1279"/>
      <c r="AQ55" s="1279"/>
      <c r="AR55" s="1279"/>
      <c r="AS55" s="1279"/>
      <c r="AT55" s="1279"/>
      <c r="AU55" s="1279"/>
      <c r="AV55" s="1279"/>
      <c r="AW55" s="1279"/>
      <c r="AX55" s="1279"/>
      <c r="AY55" s="1279"/>
      <c r="AZ55" s="1279"/>
      <c r="BA55" s="1279"/>
      <c r="BB55" s="1282" t="s">
        <v>603</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39</v>
      </c>
      <c r="CG55" s="1280"/>
      <c r="CH55" s="1280"/>
      <c r="CI55" s="1280"/>
      <c r="CJ55" s="1280"/>
      <c r="CK55" s="1280"/>
      <c r="CL55" s="1280"/>
      <c r="CM55" s="1280"/>
      <c r="CN55" s="1280">
        <v>35.299999999999997</v>
      </c>
      <c r="CO55" s="1280"/>
      <c r="CP55" s="1280"/>
      <c r="CQ55" s="1280"/>
      <c r="CR55" s="1280"/>
      <c r="CS55" s="1280"/>
      <c r="CT55" s="1280"/>
      <c r="CU55" s="1280"/>
      <c r="CV55" s="1280">
        <v>31.9</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601</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55.4</v>
      </c>
      <c r="CG57" s="1280"/>
      <c r="CH57" s="1280"/>
      <c r="CI57" s="1280"/>
      <c r="CJ57" s="1280"/>
      <c r="CK57" s="1280"/>
      <c r="CL57" s="1280"/>
      <c r="CM57" s="1280"/>
      <c r="CN57" s="1280">
        <v>60.4</v>
      </c>
      <c r="CO57" s="1280"/>
      <c r="CP57" s="1280"/>
      <c r="CQ57" s="1280"/>
      <c r="CR57" s="1280"/>
      <c r="CS57" s="1280"/>
      <c r="CT57" s="1280"/>
      <c r="CU57" s="1280"/>
      <c r="CV57" s="1280">
        <v>60.8</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543</v>
      </c>
      <c r="BQ72" s="1279"/>
      <c r="BR72" s="1279"/>
      <c r="BS72" s="1279"/>
      <c r="BT72" s="1279"/>
      <c r="BU72" s="1279"/>
      <c r="BV72" s="1279"/>
      <c r="BW72" s="1279"/>
      <c r="BX72" s="1279" t="s">
        <v>544</v>
      </c>
      <c r="BY72" s="1279"/>
      <c r="BZ72" s="1279"/>
      <c r="CA72" s="1279"/>
      <c r="CB72" s="1279"/>
      <c r="CC72" s="1279"/>
      <c r="CD72" s="1279"/>
      <c r="CE72" s="1279"/>
      <c r="CF72" s="1279" t="s">
        <v>545</v>
      </c>
      <c r="CG72" s="1279"/>
      <c r="CH72" s="1279"/>
      <c r="CI72" s="1279"/>
      <c r="CJ72" s="1279"/>
      <c r="CK72" s="1279"/>
      <c r="CL72" s="1279"/>
      <c r="CM72" s="1279"/>
      <c r="CN72" s="1279" t="s">
        <v>546</v>
      </c>
      <c r="CO72" s="1279"/>
      <c r="CP72" s="1279"/>
      <c r="CQ72" s="1279"/>
      <c r="CR72" s="1279"/>
      <c r="CS72" s="1279"/>
      <c r="CT72" s="1279"/>
      <c r="CU72" s="1279"/>
      <c r="CV72" s="1279" t="s">
        <v>547</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599</v>
      </c>
      <c r="AO73" s="1282"/>
      <c r="AP73" s="1282"/>
      <c r="AQ73" s="1282"/>
      <c r="AR73" s="1282"/>
      <c r="AS73" s="1282"/>
      <c r="AT73" s="1282"/>
      <c r="AU73" s="1282"/>
      <c r="AV73" s="1282"/>
      <c r="AW73" s="1282"/>
      <c r="AX73" s="1282"/>
      <c r="AY73" s="1282"/>
      <c r="AZ73" s="1282"/>
      <c r="BA73" s="1282"/>
      <c r="BB73" s="1282" t="s">
        <v>603</v>
      </c>
      <c r="BC73" s="1282"/>
      <c r="BD73" s="1282"/>
      <c r="BE73" s="1282"/>
      <c r="BF73" s="1282"/>
      <c r="BG73" s="1282"/>
      <c r="BH73" s="1282"/>
      <c r="BI73" s="1282"/>
      <c r="BJ73" s="1282"/>
      <c r="BK73" s="1282"/>
      <c r="BL73" s="1282"/>
      <c r="BM73" s="1282"/>
      <c r="BN73" s="1282"/>
      <c r="BO73" s="1282"/>
      <c r="BP73" s="1280">
        <v>6.9</v>
      </c>
      <c r="BQ73" s="1280"/>
      <c r="BR73" s="1280"/>
      <c r="BS73" s="1280"/>
      <c r="BT73" s="1280"/>
      <c r="BU73" s="1280"/>
      <c r="BV73" s="1280"/>
      <c r="BW73" s="1280"/>
      <c r="BX73" s="1280">
        <v>5.0999999999999996</v>
      </c>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0">
        <v>9.1999999999999993</v>
      </c>
      <c r="BQ75" s="1280"/>
      <c r="BR75" s="1280"/>
      <c r="BS75" s="1280"/>
      <c r="BT75" s="1280"/>
      <c r="BU75" s="1280"/>
      <c r="BV75" s="1280"/>
      <c r="BW75" s="1280"/>
      <c r="BX75" s="1280">
        <v>8</v>
      </c>
      <c r="BY75" s="1280"/>
      <c r="BZ75" s="1280"/>
      <c r="CA75" s="1280"/>
      <c r="CB75" s="1280"/>
      <c r="CC75" s="1280"/>
      <c r="CD75" s="1280"/>
      <c r="CE75" s="1280"/>
      <c r="CF75" s="1280">
        <v>6.5</v>
      </c>
      <c r="CG75" s="1280"/>
      <c r="CH75" s="1280"/>
      <c r="CI75" s="1280"/>
      <c r="CJ75" s="1280"/>
      <c r="CK75" s="1280"/>
      <c r="CL75" s="1280"/>
      <c r="CM75" s="1280"/>
      <c r="CN75" s="1280">
        <v>4.7</v>
      </c>
      <c r="CO75" s="1280"/>
      <c r="CP75" s="1280"/>
      <c r="CQ75" s="1280"/>
      <c r="CR75" s="1280"/>
      <c r="CS75" s="1280"/>
      <c r="CT75" s="1280"/>
      <c r="CU75" s="1280"/>
      <c r="CV75" s="1280">
        <v>3.1</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606</v>
      </c>
      <c r="AO77" s="1279"/>
      <c r="AP77" s="1279"/>
      <c r="AQ77" s="1279"/>
      <c r="AR77" s="1279"/>
      <c r="AS77" s="1279"/>
      <c r="AT77" s="1279"/>
      <c r="AU77" s="1279"/>
      <c r="AV77" s="1279"/>
      <c r="AW77" s="1279"/>
      <c r="AX77" s="1279"/>
      <c r="AY77" s="1279"/>
      <c r="AZ77" s="1279"/>
      <c r="BA77" s="1279"/>
      <c r="BB77" s="1282" t="s">
        <v>603</v>
      </c>
      <c r="BC77" s="1282"/>
      <c r="BD77" s="1282"/>
      <c r="BE77" s="1282"/>
      <c r="BF77" s="1282"/>
      <c r="BG77" s="1282"/>
      <c r="BH77" s="1282"/>
      <c r="BI77" s="1282"/>
      <c r="BJ77" s="1282"/>
      <c r="BK77" s="1282"/>
      <c r="BL77" s="1282"/>
      <c r="BM77" s="1282"/>
      <c r="BN77" s="1282"/>
      <c r="BO77" s="1282"/>
      <c r="BP77" s="1280">
        <v>50.3</v>
      </c>
      <c r="BQ77" s="1280"/>
      <c r="BR77" s="1280"/>
      <c r="BS77" s="1280"/>
      <c r="BT77" s="1280"/>
      <c r="BU77" s="1280"/>
      <c r="BV77" s="1280"/>
      <c r="BW77" s="1280"/>
      <c r="BX77" s="1280">
        <v>45.9</v>
      </c>
      <c r="BY77" s="1280"/>
      <c r="BZ77" s="1280"/>
      <c r="CA77" s="1280"/>
      <c r="CB77" s="1280"/>
      <c r="CC77" s="1280"/>
      <c r="CD77" s="1280"/>
      <c r="CE77" s="1280"/>
      <c r="CF77" s="1280">
        <v>39</v>
      </c>
      <c r="CG77" s="1280"/>
      <c r="CH77" s="1280"/>
      <c r="CI77" s="1280"/>
      <c r="CJ77" s="1280"/>
      <c r="CK77" s="1280"/>
      <c r="CL77" s="1280"/>
      <c r="CM77" s="1280"/>
      <c r="CN77" s="1280">
        <v>35.299999999999997</v>
      </c>
      <c r="CO77" s="1280"/>
      <c r="CP77" s="1280"/>
      <c r="CQ77" s="1280"/>
      <c r="CR77" s="1280"/>
      <c r="CS77" s="1280"/>
      <c r="CT77" s="1280"/>
      <c r="CU77" s="1280"/>
      <c r="CV77" s="1280">
        <v>31.9</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605</v>
      </c>
      <c r="BC79" s="1282"/>
      <c r="BD79" s="1282"/>
      <c r="BE79" s="1282"/>
      <c r="BF79" s="1282"/>
      <c r="BG79" s="1282"/>
      <c r="BH79" s="1282"/>
      <c r="BI79" s="1282"/>
      <c r="BJ79" s="1282"/>
      <c r="BK79" s="1282"/>
      <c r="BL79" s="1282"/>
      <c r="BM79" s="1282"/>
      <c r="BN79" s="1282"/>
      <c r="BO79" s="1282"/>
      <c r="BP79" s="1280">
        <v>9.6</v>
      </c>
      <c r="BQ79" s="1280"/>
      <c r="BR79" s="1280"/>
      <c r="BS79" s="1280"/>
      <c r="BT79" s="1280"/>
      <c r="BU79" s="1280"/>
      <c r="BV79" s="1280"/>
      <c r="BW79" s="1280"/>
      <c r="BX79" s="1280">
        <v>8.8000000000000007</v>
      </c>
      <c r="BY79" s="1280"/>
      <c r="BZ79" s="1280"/>
      <c r="CA79" s="1280"/>
      <c r="CB79" s="1280"/>
      <c r="CC79" s="1280"/>
      <c r="CD79" s="1280"/>
      <c r="CE79" s="1280"/>
      <c r="CF79" s="1280">
        <v>9</v>
      </c>
      <c r="CG79" s="1280"/>
      <c r="CH79" s="1280"/>
      <c r="CI79" s="1280"/>
      <c r="CJ79" s="1280"/>
      <c r="CK79" s="1280"/>
      <c r="CL79" s="1280"/>
      <c r="CM79" s="1280"/>
      <c r="CN79" s="1280">
        <v>6.9</v>
      </c>
      <c r="CO79" s="1280"/>
      <c r="CP79" s="1280"/>
      <c r="CQ79" s="1280"/>
      <c r="CR79" s="1280"/>
      <c r="CS79" s="1280"/>
      <c r="CT79" s="1280"/>
      <c r="CU79" s="1280"/>
      <c r="CV79" s="1280">
        <v>6.6</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bz138cbnI/fGLgiJhE2IklZ1BzKeIVS3TzMiRSmSKyjPXERRWPuhA2xxBy9wR6fY2sU9+hEVi5K2FUuG2wrRA==" saltValue="vZzLIWw3D0jJkBrwDXNQ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topLeftCell="E97" zoomScaleNormal="10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AP3yz1pvm7gQ4oTdckNO2d3nia91zlDhaYf969FPzeBzULq4me0/frbZ+xUdRATrqYsrkBU0En8KAFwWjIEHA==" saltValue="X7dZX9pm4/zrmp8e4MDAG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topLeftCell="AB100" zoomScaleNormal="10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WX9ZKdBWYSilqG4qte1qfY039LfMCYN17kqT+fhYIl09DTWYoI1OA56cakDkw8NyuZQwb3nzhRg46KV4joNTA==" saltValue="9eEY4+w029mkfYE5dy0T9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56088</v>
      </c>
      <c r="E3" s="141"/>
      <c r="F3" s="142">
        <v>63956</v>
      </c>
      <c r="G3" s="143"/>
      <c r="H3" s="144"/>
    </row>
    <row r="4" spans="1:8" x14ac:dyDescent="0.15">
      <c r="A4" s="145"/>
      <c r="B4" s="146"/>
      <c r="C4" s="147"/>
      <c r="D4" s="148">
        <v>23765</v>
      </c>
      <c r="E4" s="149"/>
      <c r="F4" s="150">
        <v>29239</v>
      </c>
      <c r="G4" s="151"/>
      <c r="H4" s="152"/>
    </row>
    <row r="5" spans="1:8" x14ac:dyDescent="0.15">
      <c r="A5" s="133" t="s">
        <v>535</v>
      </c>
      <c r="B5" s="138"/>
      <c r="C5" s="139"/>
      <c r="D5" s="140">
        <v>83168</v>
      </c>
      <c r="E5" s="141"/>
      <c r="F5" s="142">
        <v>66255</v>
      </c>
      <c r="G5" s="143"/>
      <c r="H5" s="144"/>
    </row>
    <row r="6" spans="1:8" x14ac:dyDescent="0.15">
      <c r="A6" s="145"/>
      <c r="B6" s="146"/>
      <c r="C6" s="147"/>
      <c r="D6" s="148">
        <v>44863</v>
      </c>
      <c r="E6" s="149"/>
      <c r="F6" s="150">
        <v>31822</v>
      </c>
      <c r="G6" s="151"/>
      <c r="H6" s="152"/>
    </row>
    <row r="7" spans="1:8" x14ac:dyDescent="0.15">
      <c r="A7" s="133" t="s">
        <v>536</v>
      </c>
      <c r="B7" s="138"/>
      <c r="C7" s="139"/>
      <c r="D7" s="140">
        <v>57916</v>
      </c>
      <c r="E7" s="141"/>
      <c r="F7" s="142">
        <v>92247</v>
      </c>
      <c r="G7" s="143"/>
      <c r="H7" s="144"/>
    </row>
    <row r="8" spans="1:8" x14ac:dyDescent="0.15">
      <c r="A8" s="145"/>
      <c r="B8" s="146"/>
      <c r="C8" s="147"/>
      <c r="D8" s="148">
        <v>42263</v>
      </c>
      <c r="E8" s="149"/>
      <c r="F8" s="150">
        <v>37204</v>
      </c>
      <c r="G8" s="151"/>
      <c r="H8" s="152"/>
    </row>
    <row r="9" spans="1:8" x14ac:dyDescent="0.15">
      <c r="A9" s="133" t="s">
        <v>537</v>
      </c>
      <c r="B9" s="138"/>
      <c r="C9" s="139"/>
      <c r="D9" s="140">
        <v>72630</v>
      </c>
      <c r="E9" s="141"/>
      <c r="F9" s="142">
        <v>44504</v>
      </c>
      <c r="G9" s="143"/>
      <c r="H9" s="144"/>
    </row>
    <row r="10" spans="1:8" x14ac:dyDescent="0.15">
      <c r="A10" s="145"/>
      <c r="B10" s="146"/>
      <c r="C10" s="147"/>
      <c r="D10" s="148">
        <v>65600</v>
      </c>
      <c r="E10" s="149"/>
      <c r="F10" s="150">
        <v>25876</v>
      </c>
      <c r="G10" s="151"/>
      <c r="H10" s="152"/>
    </row>
    <row r="11" spans="1:8" x14ac:dyDescent="0.15">
      <c r="A11" s="133" t="s">
        <v>538</v>
      </c>
      <c r="B11" s="138"/>
      <c r="C11" s="139"/>
      <c r="D11" s="140">
        <v>43555</v>
      </c>
      <c r="E11" s="141"/>
      <c r="F11" s="142">
        <v>47820</v>
      </c>
      <c r="G11" s="143"/>
      <c r="H11" s="144"/>
    </row>
    <row r="12" spans="1:8" x14ac:dyDescent="0.15">
      <c r="A12" s="145"/>
      <c r="B12" s="146"/>
      <c r="C12" s="153"/>
      <c r="D12" s="148">
        <v>29209</v>
      </c>
      <c r="E12" s="149"/>
      <c r="F12" s="150">
        <v>25855</v>
      </c>
      <c r="G12" s="151"/>
      <c r="H12" s="152"/>
    </row>
    <row r="13" spans="1:8" x14ac:dyDescent="0.15">
      <c r="A13" s="133"/>
      <c r="B13" s="138"/>
      <c r="C13" s="154"/>
      <c r="D13" s="155">
        <v>62671</v>
      </c>
      <c r="E13" s="156"/>
      <c r="F13" s="157">
        <v>62956</v>
      </c>
      <c r="G13" s="158"/>
      <c r="H13" s="144"/>
    </row>
    <row r="14" spans="1:8" x14ac:dyDescent="0.15">
      <c r="A14" s="145"/>
      <c r="B14" s="146"/>
      <c r="C14" s="147"/>
      <c r="D14" s="148">
        <v>41140</v>
      </c>
      <c r="E14" s="149"/>
      <c r="F14" s="150">
        <v>29999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10.72</v>
      </c>
      <c r="C19" s="159">
        <f>ROUND(VALUE(SUBSTITUTE(実質収支比率等に係る経年分析!G$48,"▲","-")),2)</f>
        <v>10.95</v>
      </c>
      <c r="D19" s="159">
        <f>ROUND(VALUE(SUBSTITUTE(実質収支比率等に係る経年分析!H$48,"▲","-")),2)</f>
        <v>8.5299999999999994</v>
      </c>
      <c r="E19" s="159">
        <f>ROUND(VALUE(SUBSTITUTE(実質収支比率等に係る経年分析!I$48,"▲","-")),2)</f>
        <v>9.5500000000000007</v>
      </c>
      <c r="F19" s="159">
        <f>ROUND(VALUE(SUBSTITUTE(実質収支比率等に係る経年分析!J$48,"▲","-")),2)</f>
        <v>9.73</v>
      </c>
    </row>
    <row r="20" spans="1:11" x14ac:dyDescent="0.15">
      <c r="A20" s="159" t="s">
        <v>49</v>
      </c>
      <c r="B20" s="159">
        <f>ROUND(VALUE(SUBSTITUTE(実質収支比率等に係る経年分析!F$47,"▲","-")),2)</f>
        <v>34.04</v>
      </c>
      <c r="C20" s="159">
        <f>ROUND(VALUE(SUBSTITUTE(実質収支比率等に係る経年分析!G$47,"▲","-")),2)</f>
        <v>36.04</v>
      </c>
      <c r="D20" s="159">
        <f>ROUND(VALUE(SUBSTITUTE(実質収支比率等に係る経年分析!H$47,"▲","-")),2)</f>
        <v>40.340000000000003</v>
      </c>
      <c r="E20" s="159">
        <f>ROUND(VALUE(SUBSTITUTE(実質収支比率等に係る経年分析!I$47,"▲","-")),2)</f>
        <v>42.08</v>
      </c>
      <c r="F20" s="159">
        <f>ROUND(VALUE(SUBSTITUTE(実質収支比率等に係る経年分析!J$47,"▲","-")),2)</f>
        <v>47.54</v>
      </c>
    </row>
    <row r="21" spans="1:11" x14ac:dyDescent="0.15">
      <c r="A21" s="159" t="s">
        <v>50</v>
      </c>
      <c r="B21" s="159">
        <f>IF(ISNUMBER(VALUE(SUBSTITUTE(実質収支比率等に係る経年分析!F$49,"▲","-"))),ROUND(VALUE(SUBSTITUTE(実質収支比率等に係る経年分析!F$49,"▲","-")),2),NA())</f>
        <v>-3.35</v>
      </c>
      <c r="C21" s="159">
        <f>IF(ISNUMBER(VALUE(SUBSTITUTE(実質収支比率等に係る経年分析!G$49,"▲","-"))),ROUND(VALUE(SUBSTITUTE(実質収支比率等に係る経年分析!G$49,"▲","-")),2),NA())</f>
        <v>-1.18</v>
      </c>
      <c r="D21" s="159">
        <f>IF(ISNUMBER(VALUE(SUBSTITUTE(実質収支比率等に係る経年分析!H$49,"▲","-"))),ROUND(VALUE(SUBSTITUTE(実質収支比率等に係る経年分析!H$49,"▲","-")),2),NA())</f>
        <v>-3.26</v>
      </c>
      <c r="E21" s="159">
        <f>IF(ISNUMBER(VALUE(SUBSTITUTE(実質収支比率等に係る経年分析!I$49,"▲","-"))),ROUND(VALUE(SUBSTITUTE(実質収支比率等に係る経年分析!I$49,"▲","-")),2),NA())</f>
        <v>-0.56000000000000005</v>
      </c>
      <c r="F21" s="159">
        <f>IF(ISNUMBER(VALUE(SUBSTITUTE(実質収支比率等に係る経年分析!J$49,"▲","-"))),ROUND(VALUE(SUBSTITUTE(実質収支比率等に係る経年分析!J$49,"▲","-")),2),NA())</f>
        <v>-0.93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0.46</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0.56999999999999995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0.56000000000000005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8.1199999999999992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8.17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9.5399999999999991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9.7200000000000006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3221</v>
      </c>
      <c r="E42" s="161"/>
      <c r="F42" s="161"/>
      <c r="G42" s="161">
        <f>'実質公債費比率（分子）の構造'!L$52</f>
        <v>3199</v>
      </c>
      <c r="H42" s="161"/>
      <c r="I42" s="161"/>
      <c r="J42" s="161">
        <f>'実質公債費比率（分子）の構造'!M$52</f>
        <v>2983</v>
      </c>
      <c r="K42" s="161"/>
      <c r="L42" s="161"/>
      <c r="M42" s="161">
        <f>'実質公債費比率（分子）の構造'!N$52</f>
        <v>3138</v>
      </c>
      <c r="N42" s="161"/>
      <c r="O42" s="161"/>
      <c r="P42" s="161">
        <f>'実質公債費比率（分子）の構造'!O$52</f>
        <v>3157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1017</v>
      </c>
      <c r="C44" s="161"/>
      <c r="D44" s="161"/>
      <c r="E44" s="161">
        <f>'実質公債費比率（分子）の構造'!L$50</f>
        <v>942</v>
      </c>
      <c r="F44" s="161"/>
      <c r="G44" s="161"/>
      <c r="H44" s="161">
        <f>'実質公債費比率（分子）の構造'!M$50</f>
        <v>895</v>
      </c>
      <c r="I44" s="161"/>
      <c r="J44" s="161"/>
      <c r="K44" s="161">
        <f>'実質公債費比率（分子）の構造'!N$50</f>
        <v>895</v>
      </c>
      <c r="L44" s="161"/>
      <c r="M44" s="161"/>
      <c r="N44" s="161">
        <f>'実質公債費比率（分子）の構造'!O$50</f>
        <v>867</v>
      </c>
      <c r="O44" s="161"/>
      <c r="P44" s="161"/>
    </row>
    <row r="45" spans="1:16" x14ac:dyDescent="0.15">
      <c r="A45" s="161" t="s">
        <v>60</v>
      </c>
      <c r="B45" s="161">
        <f>'実質公債費比率（分子）の構造'!K$49</f>
        <v>552</v>
      </c>
      <c r="C45" s="161"/>
      <c r="D45" s="161"/>
      <c r="E45" s="161">
        <f>'実質公債費比率（分子）の構造'!L$49</f>
        <v>329</v>
      </c>
      <c r="F45" s="161"/>
      <c r="G45" s="161"/>
      <c r="H45" s="161">
        <f>'実質公債費比率（分子）の構造'!M$49</f>
        <v>304</v>
      </c>
      <c r="I45" s="161"/>
      <c r="J45" s="161"/>
      <c r="K45" s="161">
        <f>'実質公債費比率（分子）の構造'!N$49</f>
        <v>269</v>
      </c>
      <c r="L45" s="161"/>
      <c r="M45" s="161"/>
      <c r="N45" s="161">
        <f>'実質公債費比率（分子）の構造'!O$49</f>
        <v>233</v>
      </c>
      <c r="O45" s="161"/>
      <c r="P45" s="161"/>
    </row>
    <row r="46" spans="1:16" x14ac:dyDescent="0.15">
      <c r="A46" s="161" t="s">
        <v>61</v>
      </c>
      <c r="B46" s="161">
        <f>'実質公債費比率（分子）の構造'!K$48</f>
        <v>219</v>
      </c>
      <c r="C46" s="161"/>
      <c r="D46" s="161"/>
      <c r="E46" s="161">
        <f>'実質公債費比率（分子）の構造'!L$48</f>
        <v>234</v>
      </c>
      <c r="F46" s="161"/>
      <c r="G46" s="161"/>
      <c r="H46" s="161">
        <f>'実質公債費比率（分子）の構造'!M$48</f>
        <v>216</v>
      </c>
      <c r="I46" s="161"/>
      <c r="J46" s="161"/>
      <c r="K46" s="161">
        <f>'実質公債費比率（分子）の構造'!N$48</f>
        <v>201</v>
      </c>
      <c r="L46" s="161"/>
      <c r="M46" s="161"/>
      <c r="N46" s="161">
        <f>'実質公債費比率（分子）の構造'!O$48</f>
        <v>194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2914</v>
      </c>
      <c r="C49" s="161"/>
      <c r="D49" s="161"/>
      <c r="E49" s="161">
        <f>'実質公債費比率（分子）の構造'!L$45</f>
        <v>2857</v>
      </c>
      <c r="F49" s="161"/>
      <c r="G49" s="161"/>
      <c r="H49" s="161">
        <f>'実質公債費比率（分子）の構造'!M$45</f>
        <v>2464</v>
      </c>
      <c r="I49" s="161"/>
      <c r="J49" s="161"/>
      <c r="K49" s="161">
        <f>'実質公債費比率（分子）の構造'!N$45</f>
        <v>2390</v>
      </c>
      <c r="L49" s="161"/>
      <c r="M49" s="161"/>
      <c r="N49" s="161">
        <f>'実質公債費比率（分子）の構造'!O$45</f>
        <v>2134</v>
      </c>
      <c r="O49" s="161"/>
      <c r="P49" s="161"/>
    </row>
    <row r="50" spans="1:16" x14ac:dyDescent="0.15">
      <c r="A50" s="161" t="s">
        <v>64</v>
      </c>
      <c r="B50" s="161" t="e">
        <f>NA()</f>
        <v>#N/A</v>
      </c>
      <c r="C50" s="161">
        <f>IF(ISNUMBER('実質公債費比率（分子）の構造'!K$53),'実質公債費比率（分子）の構造'!K$53,NA())</f>
        <v>1481</v>
      </c>
      <c r="D50" s="161" t="e">
        <f>NA()</f>
        <v>#N/A</v>
      </c>
      <c r="E50" s="161" t="e">
        <f>NA()</f>
        <v>#N/A</v>
      </c>
      <c r="F50" s="161">
        <f>IF(ISNUMBER('実質公債費比率（分子）の構造'!L$53),'実質公債費比率（分子）の構造'!L$53,NA())</f>
        <v>1163</v>
      </c>
      <c r="G50" s="161" t="e">
        <f>NA()</f>
        <v>#N/A</v>
      </c>
      <c r="H50" s="161" t="e">
        <f>NA()</f>
        <v>#N/A</v>
      </c>
      <c r="I50" s="161">
        <f>IF(ISNUMBER('実質公債費比率（分子）の構造'!M$53),'実質公債費比率（分子）の構造'!M$53,NA())</f>
        <v>896</v>
      </c>
      <c r="J50" s="161" t="e">
        <f>NA()</f>
        <v>#N/A</v>
      </c>
      <c r="K50" s="161" t="e">
        <f>NA()</f>
        <v>#N/A</v>
      </c>
      <c r="L50" s="161">
        <f>IF(ISNUMBER('実質公債費比率（分子）の構造'!N$53),'実質公債費比率（分子）の構造'!N$53,NA())</f>
        <v>617</v>
      </c>
      <c r="M50" s="161" t="e">
        <f>NA()</f>
        <v>#N/A</v>
      </c>
      <c r="N50" s="161" t="e">
        <f>NA()</f>
        <v>#N/A</v>
      </c>
      <c r="O50" s="161">
        <f>IF(ISNUMBER('実質公債費比率（分子）の構造'!O$53),'実質公債費比率（分子）の構造'!O$53,NA())</f>
        <v>271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17543</v>
      </c>
      <c r="E56" s="160"/>
      <c r="F56" s="160"/>
      <c r="G56" s="160">
        <f>'将来負担比率（分子）の構造'!J$52</f>
        <v>16984</v>
      </c>
      <c r="H56" s="160"/>
      <c r="I56" s="160"/>
      <c r="J56" s="160">
        <f>'将来負担比率（分子）の構造'!K$52</f>
        <v>16237</v>
      </c>
      <c r="K56" s="160"/>
      <c r="L56" s="160"/>
      <c r="M56" s="160">
        <f>'将来負担比率（分子）の構造'!L$52</f>
        <v>15835</v>
      </c>
      <c r="N56" s="160"/>
      <c r="O56" s="160"/>
      <c r="P56" s="160">
        <f>'将来負担比率（分子）の構造'!M$52</f>
        <v>14610</v>
      </c>
    </row>
    <row r="57" spans="1:16" x14ac:dyDescent="0.15">
      <c r="A57" s="160" t="s">
        <v>36</v>
      </c>
      <c r="B57" s="160"/>
      <c r="C57" s="160"/>
      <c r="D57" s="160">
        <f>'将来負担比率（分子）の構造'!I$51</f>
        <v>6931</v>
      </c>
      <c r="E57" s="160"/>
      <c r="F57" s="160"/>
      <c r="G57" s="160">
        <f>'将来負担比率（分子）の構造'!J$51</f>
        <v>5993</v>
      </c>
      <c r="H57" s="160"/>
      <c r="I57" s="160"/>
      <c r="J57" s="160">
        <f>'将来負担比率（分子）の構造'!K$51</f>
        <v>5800</v>
      </c>
      <c r="K57" s="160"/>
      <c r="L57" s="160"/>
      <c r="M57" s="160">
        <f>'将来負担比率（分子）の構造'!L$51</f>
        <v>5953</v>
      </c>
      <c r="N57" s="160"/>
      <c r="O57" s="160"/>
      <c r="P57" s="160">
        <f>'将来負担比率（分子）の構造'!M$51</f>
        <v>6230</v>
      </c>
    </row>
    <row r="58" spans="1:16" x14ac:dyDescent="0.15">
      <c r="A58" s="160" t="s">
        <v>35</v>
      </c>
      <c r="B58" s="160"/>
      <c r="C58" s="160"/>
      <c r="D58" s="160">
        <f>'将来負担比率（分子）の構造'!I$50</f>
        <v>12946</v>
      </c>
      <c r="E58" s="160"/>
      <c r="F58" s="160"/>
      <c r="G58" s="160">
        <f>'将来負担比率（分子）の構造'!J$50</f>
        <v>12430</v>
      </c>
      <c r="H58" s="160"/>
      <c r="I58" s="160"/>
      <c r="J58" s="160">
        <f>'将来負担比率（分子）の構造'!K$50</f>
        <v>13435</v>
      </c>
      <c r="K58" s="160"/>
      <c r="L58" s="160"/>
      <c r="M58" s="160">
        <f>'将来負担比率（分子）の構造'!L$50</f>
        <v>13390</v>
      </c>
      <c r="N58" s="160"/>
      <c r="O58" s="160"/>
      <c r="P58" s="160">
        <f>'将来負担比率（分子）の構造'!M$50</f>
        <v>15146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2912</v>
      </c>
      <c r="C62" s="160"/>
      <c r="D62" s="160"/>
      <c r="E62" s="160">
        <f>'将来負担比率（分子）の構造'!J$45</f>
        <v>2740</v>
      </c>
      <c r="F62" s="160"/>
      <c r="G62" s="160"/>
      <c r="H62" s="160">
        <f>'将来負担比率（分子）の構造'!K$45</f>
        <v>2754</v>
      </c>
      <c r="I62" s="160"/>
      <c r="J62" s="160"/>
      <c r="K62" s="160">
        <f>'将来負担比率（分子）の構造'!L$45</f>
        <v>2860</v>
      </c>
      <c r="L62" s="160"/>
      <c r="M62" s="160"/>
      <c r="N62" s="160">
        <f>'将来負担比率（分子）の構造'!M$45</f>
        <v>3093</v>
      </c>
      <c r="O62" s="160"/>
      <c r="P62" s="160"/>
    </row>
    <row r="63" spans="1:16" x14ac:dyDescent="0.15">
      <c r="A63" s="160" t="s">
        <v>28</v>
      </c>
      <c r="B63" s="160">
        <f>'将来負担比率（分子）の構造'!I$44</f>
        <v>1796</v>
      </c>
      <c r="C63" s="160"/>
      <c r="D63" s="160"/>
      <c r="E63" s="160">
        <f>'将来負担比率（分子）の構造'!J$44</f>
        <v>1585</v>
      </c>
      <c r="F63" s="160"/>
      <c r="G63" s="160"/>
      <c r="H63" s="160">
        <f>'将来負担比率（分子）の構造'!K$44</f>
        <v>1417</v>
      </c>
      <c r="I63" s="160"/>
      <c r="J63" s="160"/>
      <c r="K63" s="160">
        <f>'将来負担比率（分子）の構造'!L$44</f>
        <v>1984</v>
      </c>
      <c r="L63" s="160"/>
      <c r="M63" s="160"/>
      <c r="N63" s="160">
        <f>'将来負担比率（分子）の構造'!M$44</f>
        <v>2442</v>
      </c>
      <c r="O63" s="160"/>
      <c r="P63" s="160"/>
    </row>
    <row r="64" spans="1:16" x14ac:dyDescent="0.15">
      <c r="A64" s="160" t="s">
        <v>27</v>
      </c>
      <c r="B64" s="160">
        <f>'将来負担比率（分子）の構造'!I$43</f>
        <v>1880</v>
      </c>
      <c r="C64" s="160"/>
      <c r="D64" s="160"/>
      <c r="E64" s="160">
        <f>'将来負担比率（分子）の構造'!J$43</f>
        <v>1829</v>
      </c>
      <c r="F64" s="160"/>
      <c r="G64" s="160"/>
      <c r="H64" s="160">
        <f>'将来負担比率（分子）の構造'!K$43</f>
        <v>1889</v>
      </c>
      <c r="I64" s="160"/>
      <c r="J64" s="160"/>
      <c r="K64" s="160">
        <f>'将来負担比率（分子）の構造'!L$43</f>
        <v>1988</v>
      </c>
      <c r="L64" s="160"/>
      <c r="M64" s="160"/>
      <c r="N64" s="160">
        <f>'将来負担比率（分子）の構造'!M$43</f>
        <v>1852</v>
      </c>
      <c r="O64" s="160"/>
      <c r="P64" s="160"/>
    </row>
    <row r="65" spans="1:16" x14ac:dyDescent="0.15">
      <c r="A65" s="160" t="s">
        <v>26</v>
      </c>
      <c r="B65" s="160">
        <f>'将来負担比率（分子）の構造'!I$42</f>
        <v>11092</v>
      </c>
      <c r="C65" s="160"/>
      <c r="D65" s="160"/>
      <c r="E65" s="160">
        <f>'将来負担比率（分子）の構造'!J$42</f>
        <v>10150</v>
      </c>
      <c r="F65" s="160"/>
      <c r="G65" s="160"/>
      <c r="H65" s="160">
        <f>'将来負担比率（分子）の構造'!K$42</f>
        <v>9254</v>
      </c>
      <c r="I65" s="160"/>
      <c r="J65" s="160"/>
      <c r="K65" s="160">
        <f>'将来負担比率（分子）の構造'!L$42</f>
        <v>8358</v>
      </c>
      <c r="L65" s="160"/>
      <c r="M65" s="160"/>
      <c r="N65" s="160">
        <f>'将来負担比率（分子）の構造'!M$42</f>
        <v>7490</v>
      </c>
      <c r="O65" s="160"/>
      <c r="P65" s="160"/>
    </row>
    <row r="66" spans="1:16" x14ac:dyDescent="0.15">
      <c r="A66" s="160" t="s">
        <v>25</v>
      </c>
      <c r="B66" s="160">
        <f>'将来負担比率（分子）の構造'!I$41</f>
        <v>20956</v>
      </c>
      <c r="C66" s="160"/>
      <c r="D66" s="160"/>
      <c r="E66" s="160">
        <f>'将来負担比率（分子）の構造'!J$41</f>
        <v>20053</v>
      </c>
      <c r="F66" s="160"/>
      <c r="G66" s="160"/>
      <c r="H66" s="160">
        <f>'将来負担比率（分子）の構造'!K$41</f>
        <v>17906</v>
      </c>
      <c r="I66" s="160"/>
      <c r="J66" s="160"/>
      <c r="K66" s="160">
        <f>'将来負担比率（分子）の構造'!L$41</f>
        <v>17629</v>
      </c>
      <c r="L66" s="160"/>
      <c r="M66" s="160"/>
      <c r="N66" s="160">
        <f>'将来負担比率（分子）の構造'!M$41</f>
        <v>16076</v>
      </c>
      <c r="O66" s="160"/>
      <c r="P66" s="160"/>
    </row>
    <row r="67" spans="1:16" x14ac:dyDescent="0.15">
      <c r="A67" s="160" t="s">
        <v>68</v>
      </c>
      <c r="B67" s="160" t="e">
        <f>NA()</f>
        <v>#N/A</v>
      </c>
      <c r="C67" s="160">
        <f>IF(ISNUMBER('将来負担比率（分子）の構造'!I$53), IF('将来負担比率（分子）の構造'!I$53 &lt; 0, 0, '将来負担比率（分子）の構造'!I$53), NA())</f>
        <v>1215</v>
      </c>
      <c r="D67" s="160" t="e">
        <f>NA()</f>
        <v>#N/A</v>
      </c>
      <c r="E67" s="160" t="e">
        <f>NA()</f>
        <v>#N/A</v>
      </c>
      <c r="F67" s="160">
        <f>IF(ISNUMBER('将来負担比率（分子）の構造'!J$53), IF('将来負担比率（分子）の構造'!J$53 &lt; 0, 0, '将来負担比率（分子）の構造'!J$53), NA())</f>
        <v>949</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8396</v>
      </c>
      <c r="C72" s="164">
        <f>基金残高に係る経年分析!G55</f>
        <v>8927</v>
      </c>
      <c r="D72" s="164">
        <f>基金残高に係る経年分析!H55</f>
        <v>9839</v>
      </c>
    </row>
    <row r="73" spans="1:16" x14ac:dyDescent="0.15">
      <c r="A73" s="163" t="s">
        <v>71</v>
      </c>
      <c r="B73" s="164">
        <f>基金残高に係る経年分析!F56</f>
        <v>181</v>
      </c>
      <c r="C73" s="164">
        <f>基金残高に係る経年分析!G56</f>
        <v>166</v>
      </c>
      <c r="D73" s="164">
        <f>基金残高に係る経年分析!H56</f>
        <v>151</v>
      </c>
    </row>
    <row r="74" spans="1:16" x14ac:dyDescent="0.15">
      <c r="A74" s="163" t="s">
        <v>72</v>
      </c>
      <c r="B74" s="164">
        <f>基金残高に係る経年分析!F57</f>
        <v>4351</v>
      </c>
      <c r="C74" s="164">
        <f>基金残高に係る経年分析!G57</f>
        <v>3721</v>
      </c>
      <c r="D74" s="164">
        <f>基金残高に係る経年分析!H57</f>
        <v>4547</v>
      </c>
    </row>
  </sheetData>
  <sheetProtection algorithmName="SHA-512" hashValue="T5e+gjqAhqRkgcSOSQYgByihOdjQDMoxgH4CH7vr1Ke2PI5ZYoGQQ2KW5cyBN1+RH6OeVEtg3CFdDZTlNG7Wjw==" saltValue="ySMJeGD6SOqTOHDGKtTW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Z13" sqref="Z13:AK13"/>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19903945</v>
      </c>
      <c r="S5" s="649"/>
      <c r="T5" s="649"/>
      <c r="U5" s="649"/>
      <c r="V5" s="649"/>
      <c r="W5" s="649"/>
      <c r="X5" s="649"/>
      <c r="Y5" s="650"/>
      <c r="Z5" s="651">
        <v>55.6</v>
      </c>
      <c r="AA5" s="651"/>
      <c r="AB5" s="651"/>
      <c r="AC5" s="651"/>
      <c r="AD5" s="652">
        <v>18522261</v>
      </c>
      <c r="AE5" s="652"/>
      <c r="AF5" s="652"/>
      <c r="AG5" s="652"/>
      <c r="AH5" s="652"/>
      <c r="AI5" s="652"/>
      <c r="AJ5" s="652"/>
      <c r="AK5" s="652"/>
      <c r="AL5" s="653">
        <v>82.7</v>
      </c>
      <c r="AM5" s="654"/>
      <c r="AN5" s="654"/>
      <c r="AO5" s="655"/>
      <c r="AP5" s="645" t="s">
        <v>220</v>
      </c>
      <c r="AQ5" s="646"/>
      <c r="AR5" s="646"/>
      <c r="AS5" s="646"/>
      <c r="AT5" s="646"/>
      <c r="AU5" s="646"/>
      <c r="AV5" s="646"/>
      <c r="AW5" s="646"/>
      <c r="AX5" s="646"/>
      <c r="AY5" s="646"/>
      <c r="AZ5" s="646"/>
      <c r="BA5" s="646"/>
      <c r="BB5" s="646"/>
      <c r="BC5" s="646"/>
      <c r="BD5" s="646"/>
      <c r="BE5" s="646"/>
      <c r="BF5" s="647"/>
      <c r="BG5" s="659">
        <v>18522261</v>
      </c>
      <c r="BH5" s="660"/>
      <c r="BI5" s="660"/>
      <c r="BJ5" s="660"/>
      <c r="BK5" s="660"/>
      <c r="BL5" s="660"/>
      <c r="BM5" s="660"/>
      <c r="BN5" s="661"/>
      <c r="BO5" s="662">
        <v>93.1</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345016</v>
      </c>
      <c r="S6" s="660"/>
      <c r="T6" s="660"/>
      <c r="U6" s="660"/>
      <c r="V6" s="660"/>
      <c r="W6" s="660"/>
      <c r="X6" s="660"/>
      <c r="Y6" s="661"/>
      <c r="Z6" s="662">
        <v>1</v>
      </c>
      <c r="AA6" s="662"/>
      <c r="AB6" s="662"/>
      <c r="AC6" s="662"/>
      <c r="AD6" s="663">
        <v>345016</v>
      </c>
      <c r="AE6" s="663"/>
      <c r="AF6" s="663"/>
      <c r="AG6" s="663"/>
      <c r="AH6" s="663"/>
      <c r="AI6" s="663"/>
      <c r="AJ6" s="663"/>
      <c r="AK6" s="663"/>
      <c r="AL6" s="664">
        <v>1.5</v>
      </c>
      <c r="AM6" s="665"/>
      <c r="AN6" s="665"/>
      <c r="AO6" s="666"/>
      <c r="AP6" s="656" t="s">
        <v>226</v>
      </c>
      <c r="AQ6" s="657"/>
      <c r="AR6" s="657"/>
      <c r="AS6" s="657"/>
      <c r="AT6" s="657"/>
      <c r="AU6" s="657"/>
      <c r="AV6" s="657"/>
      <c r="AW6" s="657"/>
      <c r="AX6" s="657"/>
      <c r="AY6" s="657"/>
      <c r="AZ6" s="657"/>
      <c r="BA6" s="657"/>
      <c r="BB6" s="657"/>
      <c r="BC6" s="657"/>
      <c r="BD6" s="657"/>
      <c r="BE6" s="657"/>
      <c r="BF6" s="658"/>
      <c r="BG6" s="659">
        <v>18522261</v>
      </c>
      <c r="BH6" s="660"/>
      <c r="BI6" s="660"/>
      <c r="BJ6" s="660"/>
      <c r="BK6" s="660"/>
      <c r="BL6" s="660"/>
      <c r="BM6" s="660"/>
      <c r="BN6" s="661"/>
      <c r="BO6" s="662">
        <v>93.1</v>
      </c>
      <c r="BP6" s="662"/>
      <c r="BQ6" s="662"/>
      <c r="BR6" s="662"/>
      <c r="BS6" s="663" t="s">
        <v>119</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254648</v>
      </c>
      <c r="CS6" s="660"/>
      <c r="CT6" s="660"/>
      <c r="CU6" s="660"/>
      <c r="CV6" s="660"/>
      <c r="CW6" s="660"/>
      <c r="CX6" s="660"/>
      <c r="CY6" s="661"/>
      <c r="CZ6" s="653">
        <v>0.8</v>
      </c>
      <c r="DA6" s="654"/>
      <c r="DB6" s="654"/>
      <c r="DC6" s="673"/>
      <c r="DD6" s="668">
        <v>2251</v>
      </c>
      <c r="DE6" s="660"/>
      <c r="DF6" s="660"/>
      <c r="DG6" s="660"/>
      <c r="DH6" s="660"/>
      <c r="DI6" s="660"/>
      <c r="DJ6" s="660"/>
      <c r="DK6" s="660"/>
      <c r="DL6" s="660"/>
      <c r="DM6" s="660"/>
      <c r="DN6" s="660"/>
      <c r="DO6" s="660"/>
      <c r="DP6" s="661"/>
      <c r="DQ6" s="668">
        <v>254648</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21451</v>
      </c>
      <c r="S7" s="660"/>
      <c r="T7" s="660"/>
      <c r="U7" s="660"/>
      <c r="V7" s="660"/>
      <c r="W7" s="660"/>
      <c r="X7" s="660"/>
      <c r="Y7" s="661"/>
      <c r="Z7" s="662">
        <v>0.1</v>
      </c>
      <c r="AA7" s="662"/>
      <c r="AB7" s="662"/>
      <c r="AC7" s="662"/>
      <c r="AD7" s="663">
        <v>21451</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7589263</v>
      </c>
      <c r="BH7" s="660"/>
      <c r="BI7" s="660"/>
      <c r="BJ7" s="660"/>
      <c r="BK7" s="660"/>
      <c r="BL7" s="660"/>
      <c r="BM7" s="660"/>
      <c r="BN7" s="661"/>
      <c r="BO7" s="662">
        <v>38.1</v>
      </c>
      <c r="BP7" s="662"/>
      <c r="BQ7" s="662"/>
      <c r="BR7" s="662"/>
      <c r="BS7" s="663" t="s">
        <v>221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4825372</v>
      </c>
      <c r="CS7" s="660"/>
      <c r="CT7" s="660"/>
      <c r="CU7" s="660"/>
      <c r="CV7" s="660"/>
      <c r="CW7" s="660"/>
      <c r="CX7" s="660"/>
      <c r="CY7" s="661"/>
      <c r="CZ7" s="662">
        <v>14.4</v>
      </c>
      <c r="DA7" s="662"/>
      <c r="DB7" s="662"/>
      <c r="DC7" s="662"/>
      <c r="DD7" s="668">
        <v>162499</v>
      </c>
      <c r="DE7" s="660"/>
      <c r="DF7" s="660"/>
      <c r="DG7" s="660"/>
      <c r="DH7" s="660"/>
      <c r="DI7" s="660"/>
      <c r="DJ7" s="660"/>
      <c r="DK7" s="660"/>
      <c r="DL7" s="660"/>
      <c r="DM7" s="660"/>
      <c r="DN7" s="660"/>
      <c r="DO7" s="660"/>
      <c r="DP7" s="661"/>
      <c r="DQ7" s="668">
        <v>4476632</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82639</v>
      </c>
      <c r="S8" s="660"/>
      <c r="T8" s="660"/>
      <c r="U8" s="660"/>
      <c r="V8" s="660"/>
      <c r="W8" s="660"/>
      <c r="X8" s="660"/>
      <c r="Y8" s="661"/>
      <c r="Z8" s="662">
        <v>0.2</v>
      </c>
      <c r="AA8" s="662"/>
      <c r="AB8" s="662"/>
      <c r="AC8" s="662"/>
      <c r="AD8" s="663">
        <v>82639</v>
      </c>
      <c r="AE8" s="663"/>
      <c r="AF8" s="663"/>
      <c r="AG8" s="663"/>
      <c r="AH8" s="663"/>
      <c r="AI8" s="663"/>
      <c r="AJ8" s="663"/>
      <c r="AK8" s="663"/>
      <c r="AL8" s="664">
        <v>0.4</v>
      </c>
      <c r="AM8" s="665"/>
      <c r="AN8" s="665"/>
      <c r="AO8" s="666"/>
      <c r="AP8" s="656" t="s">
        <v>232</v>
      </c>
      <c r="AQ8" s="657"/>
      <c r="AR8" s="657"/>
      <c r="AS8" s="657"/>
      <c r="AT8" s="657"/>
      <c r="AU8" s="657"/>
      <c r="AV8" s="657"/>
      <c r="AW8" s="657"/>
      <c r="AX8" s="657"/>
      <c r="AY8" s="657"/>
      <c r="AZ8" s="657"/>
      <c r="BA8" s="657"/>
      <c r="BB8" s="657"/>
      <c r="BC8" s="657"/>
      <c r="BD8" s="657"/>
      <c r="BE8" s="657"/>
      <c r="BF8" s="658"/>
      <c r="BG8" s="659">
        <v>169087</v>
      </c>
      <c r="BH8" s="660"/>
      <c r="BI8" s="660"/>
      <c r="BJ8" s="660"/>
      <c r="BK8" s="660"/>
      <c r="BL8" s="660"/>
      <c r="BM8" s="660"/>
      <c r="BN8" s="661"/>
      <c r="BO8" s="662">
        <v>0.8</v>
      </c>
      <c r="BP8" s="662"/>
      <c r="BQ8" s="662"/>
      <c r="BR8" s="662"/>
      <c r="BS8" s="668" t="s">
        <v>119</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11580929</v>
      </c>
      <c r="CS8" s="660"/>
      <c r="CT8" s="660"/>
      <c r="CU8" s="660"/>
      <c r="CV8" s="660"/>
      <c r="CW8" s="660"/>
      <c r="CX8" s="660"/>
      <c r="CY8" s="661"/>
      <c r="CZ8" s="662">
        <v>34.5</v>
      </c>
      <c r="DA8" s="662"/>
      <c r="DB8" s="662"/>
      <c r="DC8" s="662"/>
      <c r="DD8" s="668">
        <v>706747</v>
      </c>
      <c r="DE8" s="660"/>
      <c r="DF8" s="660"/>
      <c r="DG8" s="660"/>
      <c r="DH8" s="660"/>
      <c r="DI8" s="660"/>
      <c r="DJ8" s="660"/>
      <c r="DK8" s="660"/>
      <c r="DL8" s="660"/>
      <c r="DM8" s="660"/>
      <c r="DN8" s="660"/>
      <c r="DO8" s="660"/>
      <c r="DP8" s="661"/>
      <c r="DQ8" s="668">
        <v>5843240</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96897</v>
      </c>
      <c r="S9" s="660"/>
      <c r="T9" s="660"/>
      <c r="U9" s="660"/>
      <c r="V9" s="660"/>
      <c r="W9" s="660"/>
      <c r="X9" s="660"/>
      <c r="Y9" s="661"/>
      <c r="Z9" s="662">
        <v>0.3</v>
      </c>
      <c r="AA9" s="662"/>
      <c r="AB9" s="662"/>
      <c r="AC9" s="662"/>
      <c r="AD9" s="663">
        <v>96897</v>
      </c>
      <c r="AE9" s="663"/>
      <c r="AF9" s="663"/>
      <c r="AG9" s="663"/>
      <c r="AH9" s="663"/>
      <c r="AI9" s="663"/>
      <c r="AJ9" s="663"/>
      <c r="AK9" s="663"/>
      <c r="AL9" s="664">
        <v>0.4</v>
      </c>
      <c r="AM9" s="665"/>
      <c r="AN9" s="665"/>
      <c r="AO9" s="666"/>
      <c r="AP9" s="656" t="s">
        <v>235</v>
      </c>
      <c r="AQ9" s="657"/>
      <c r="AR9" s="657"/>
      <c r="AS9" s="657"/>
      <c r="AT9" s="657"/>
      <c r="AU9" s="657"/>
      <c r="AV9" s="657"/>
      <c r="AW9" s="657"/>
      <c r="AX9" s="657"/>
      <c r="AY9" s="657"/>
      <c r="AZ9" s="657"/>
      <c r="BA9" s="657"/>
      <c r="BB9" s="657"/>
      <c r="BC9" s="657"/>
      <c r="BD9" s="657"/>
      <c r="BE9" s="657"/>
      <c r="BF9" s="658"/>
      <c r="BG9" s="659">
        <v>6143506</v>
      </c>
      <c r="BH9" s="660"/>
      <c r="BI9" s="660"/>
      <c r="BJ9" s="660"/>
      <c r="BK9" s="660"/>
      <c r="BL9" s="660"/>
      <c r="BM9" s="660"/>
      <c r="BN9" s="661"/>
      <c r="BO9" s="662">
        <v>30.9</v>
      </c>
      <c r="BP9" s="662"/>
      <c r="BQ9" s="662"/>
      <c r="BR9" s="662"/>
      <c r="BS9" s="668" t="s">
        <v>119</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2920491</v>
      </c>
      <c r="CS9" s="660"/>
      <c r="CT9" s="660"/>
      <c r="CU9" s="660"/>
      <c r="CV9" s="660"/>
      <c r="CW9" s="660"/>
      <c r="CX9" s="660"/>
      <c r="CY9" s="661"/>
      <c r="CZ9" s="662">
        <v>8.6999999999999993</v>
      </c>
      <c r="DA9" s="662"/>
      <c r="DB9" s="662"/>
      <c r="DC9" s="662"/>
      <c r="DD9" s="668">
        <v>88714</v>
      </c>
      <c r="DE9" s="660"/>
      <c r="DF9" s="660"/>
      <c r="DG9" s="660"/>
      <c r="DH9" s="660"/>
      <c r="DI9" s="660"/>
      <c r="DJ9" s="660"/>
      <c r="DK9" s="660"/>
      <c r="DL9" s="660"/>
      <c r="DM9" s="660"/>
      <c r="DN9" s="660"/>
      <c r="DO9" s="660"/>
      <c r="DP9" s="661"/>
      <c r="DQ9" s="668">
        <v>2721328</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119</v>
      </c>
      <c r="S10" s="660"/>
      <c r="T10" s="660"/>
      <c r="U10" s="660"/>
      <c r="V10" s="660"/>
      <c r="W10" s="660"/>
      <c r="X10" s="660"/>
      <c r="Y10" s="661"/>
      <c r="Z10" s="662" t="s">
        <v>221</v>
      </c>
      <c r="AA10" s="662"/>
      <c r="AB10" s="662"/>
      <c r="AC10" s="662"/>
      <c r="AD10" s="663" t="s">
        <v>221</v>
      </c>
      <c r="AE10" s="663"/>
      <c r="AF10" s="663"/>
      <c r="AG10" s="663"/>
      <c r="AH10" s="663"/>
      <c r="AI10" s="663"/>
      <c r="AJ10" s="663"/>
      <c r="AK10" s="663"/>
      <c r="AL10" s="664" t="s">
        <v>119</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267731</v>
      </c>
      <c r="BH10" s="660"/>
      <c r="BI10" s="660"/>
      <c r="BJ10" s="660"/>
      <c r="BK10" s="660"/>
      <c r="BL10" s="660"/>
      <c r="BM10" s="660"/>
      <c r="BN10" s="661"/>
      <c r="BO10" s="662">
        <v>1.3</v>
      </c>
      <c r="BP10" s="662"/>
      <c r="BQ10" s="662"/>
      <c r="BR10" s="662"/>
      <c r="BS10" s="668" t="s">
        <v>119</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221</v>
      </c>
      <c r="CS10" s="660"/>
      <c r="CT10" s="660"/>
      <c r="CU10" s="660"/>
      <c r="CV10" s="660"/>
      <c r="CW10" s="660"/>
      <c r="CX10" s="660"/>
      <c r="CY10" s="661"/>
      <c r="CZ10" s="662" t="s">
        <v>119</v>
      </c>
      <c r="DA10" s="662"/>
      <c r="DB10" s="662"/>
      <c r="DC10" s="662"/>
      <c r="DD10" s="668" t="s">
        <v>119</v>
      </c>
      <c r="DE10" s="660"/>
      <c r="DF10" s="660"/>
      <c r="DG10" s="660"/>
      <c r="DH10" s="660"/>
      <c r="DI10" s="660"/>
      <c r="DJ10" s="660"/>
      <c r="DK10" s="660"/>
      <c r="DL10" s="660"/>
      <c r="DM10" s="660"/>
      <c r="DN10" s="660"/>
      <c r="DO10" s="660"/>
      <c r="DP10" s="661"/>
      <c r="DQ10" s="668" t="s">
        <v>119</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221</v>
      </c>
      <c r="S11" s="660"/>
      <c r="T11" s="660"/>
      <c r="U11" s="660"/>
      <c r="V11" s="660"/>
      <c r="W11" s="660"/>
      <c r="X11" s="660"/>
      <c r="Y11" s="661"/>
      <c r="Z11" s="662" t="s">
        <v>119</v>
      </c>
      <c r="AA11" s="662"/>
      <c r="AB11" s="662"/>
      <c r="AC11" s="662"/>
      <c r="AD11" s="663" t="s">
        <v>119</v>
      </c>
      <c r="AE11" s="663"/>
      <c r="AF11" s="663"/>
      <c r="AG11" s="663"/>
      <c r="AH11" s="663"/>
      <c r="AI11" s="663"/>
      <c r="AJ11" s="663"/>
      <c r="AK11" s="663"/>
      <c r="AL11" s="664" t="s">
        <v>119</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1008939</v>
      </c>
      <c r="BH11" s="660"/>
      <c r="BI11" s="660"/>
      <c r="BJ11" s="660"/>
      <c r="BK11" s="660"/>
      <c r="BL11" s="660"/>
      <c r="BM11" s="660"/>
      <c r="BN11" s="661"/>
      <c r="BO11" s="662">
        <v>5.0999999999999996</v>
      </c>
      <c r="BP11" s="662"/>
      <c r="BQ11" s="662"/>
      <c r="BR11" s="662"/>
      <c r="BS11" s="668" t="s">
        <v>119</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313770</v>
      </c>
      <c r="CS11" s="660"/>
      <c r="CT11" s="660"/>
      <c r="CU11" s="660"/>
      <c r="CV11" s="660"/>
      <c r="CW11" s="660"/>
      <c r="CX11" s="660"/>
      <c r="CY11" s="661"/>
      <c r="CZ11" s="662">
        <v>0.9</v>
      </c>
      <c r="DA11" s="662"/>
      <c r="DB11" s="662"/>
      <c r="DC11" s="662"/>
      <c r="DD11" s="668">
        <v>3458</v>
      </c>
      <c r="DE11" s="660"/>
      <c r="DF11" s="660"/>
      <c r="DG11" s="660"/>
      <c r="DH11" s="660"/>
      <c r="DI11" s="660"/>
      <c r="DJ11" s="660"/>
      <c r="DK11" s="660"/>
      <c r="DL11" s="660"/>
      <c r="DM11" s="660"/>
      <c r="DN11" s="660"/>
      <c r="DO11" s="660"/>
      <c r="DP11" s="661"/>
      <c r="DQ11" s="668">
        <v>233209</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1491602</v>
      </c>
      <c r="S12" s="660"/>
      <c r="T12" s="660"/>
      <c r="U12" s="660"/>
      <c r="V12" s="660"/>
      <c r="W12" s="660"/>
      <c r="X12" s="660"/>
      <c r="Y12" s="661"/>
      <c r="Z12" s="662">
        <v>4.2</v>
      </c>
      <c r="AA12" s="662"/>
      <c r="AB12" s="662"/>
      <c r="AC12" s="662"/>
      <c r="AD12" s="663">
        <v>1491602</v>
      </c>
      <c r="AE12" s="663"/>
      <c r="AF12" s="663"/>
      <c r="AG12" s="663"/>
      <c r="AH12" s="663"/>
      <c r="AI12" s="663"/>
      <c r="AJ12" s="663"/>
      <c r="AK12" s="663"/>
      <c r="AL12" s="664">
        <v>6.7</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10251670</v>
      </c>
      <c r="BH12" s="660"/>
      <c r="BI12" s="660"/>
      <c r="BJ12" s="660"/>
      <c r="BK12" s="660"/>
      <c r="BL12" s="660"/>
      <c r="BM12" s="660"/>
      <c r="BN12" s="661"/>
      <c r="BO12" s="662">
        <v>51.5</v>
      </c>
      <c r="BP12" s="662"/>
      <c r="BQ12" s="662"/>
      <c r="BR12" s="662"/>
      <c r="BS12" s="668" t="s">
        <v>119</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268632</v>
      </c>
      <c r="CS12" s="660"/>
      <c r="CT12" s="660"/>
      <c r="CU12" s="660"/>
      <c r="CV12" s="660"/>
      <c r="CW12" s="660"/>
      <c r="CX12" s="660"/>
      <c r="CY12" s="661"/>
      <c r="CZ12" s="662">
        <v>0.8</v>
      </c>
      <c r="DA12" s="662"/>
      <c r="DB12" s="662"/>
      <c r="DC12" s="662"/>
      <c r="DD12" s="668" t="s">
        <v>119</v>
      </c>
      <c r="DE12" s="660"/>
      <c r="DF12" s="660"/>
      <c r="DG12" s="660"/>
      <c r="DH12" s="660"/>
      <c r="DI12" s="660"/>
      <c r="DJ12" s="660"/>
      <c r="DK12" s="660"/>
      <c r="DL12" s="660"/>
      <c r="DM12" s="660"/>
      <c r="DN12" s="660"/>
      <c r="DO12" s="660"/>
      <c r="DP12" s="661"/>
      <c r="DQ12" s="668">
        <v>243554</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140575</v>
      </c>
      <c r="S13" s="660"/>
      <c r="T13" s="660"/>
      <c r="U13" s="660"/>
      <c r="V13" s="660"/>
      <c r="W13" s="660"/>
      <c r="X13" s="660"/>
      <c r="Y13" s="661"/>
      <c r="Z13" s="662">
        <v>0.4</v>
      </c>
      <c r="AA13" s="662"/>
      <c r="AB13" s="662"/>
      <c r="AC13" s="662"/>
      <c r="AD13" s="663">
        <v>140575</v>
      </c>
      <c r="AE13" s="663"/>
      <c r="AF13" s="663"/>
      <c r="AG13" s="663"/>
      <c r="AH13" s="663"/>
      <c r="AI13" s="663"/>
      <c r="AJ13" s="663"/>
      <c r="AK13" s="663"/>
      <c r="AL13" s="664">
        <v>0.6</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10108089</v>
      </c>
      <c r="BH13" s="660"/>
      <c r="BI13" s="660"/>
      <c r="BJ13" s="660"/>
      <c r="BK13" s="660"/>
      <c r="BL13" s="660"/>
      <c r="BM13" s="660"/>
      <c r="BN13" s="661"/>
      <c r="BO13" s="662">
        <v>50.8</v>
      </c>
      <c r="BP13" s="662"/>
      <c r="BQ13" s="662"/>
      <c r="BR13" s="662"/>
      <c r="BS13" s="668" t="s">
        <v>221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2082547</v>
      </c>
      <c r="CS13" s="660"/>
      <c r="CT13" s="660"/>
      <c r="CU13" s="660"/>
      <c r="CV13" s="660"/>
      <c r="CW13" s="660"/>
      <c r="CX13" s="660"/>
      <c r="CY13" s="661"/>
      <c r="CZ13" s="662">
        <v>6.2</v>
      </c>
      <c r="DA13" s="662"/>
      <c r="DB13" s="662"/>
      <c r="DC13" s="662"/>
      <c r="DD13" s="668">
        <v>790219</v>
      </c>
      <c r="DE13" s="660"/>
      <c r="DF13" s="660"/>
      <c r="DG13" s="660"/>
      <c r="DH13" s="660"/>
      <c r="DI13" s="660"/>
      <c r="DJ13" s="660"/>
      <c r="DK13" s="660"/>
      <c r="DL13" s="660"/>
      <c r="DM13" s="660"/>
      <c r="DN13" s="660"/>
      <c r="DO13" s="660"/>
      <c r="DP13" s="661"/>
      <c r="DQ13" s="668">
        <v>1932998</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221</v>
      </c>
      <c r="S14" s="660"/>
      <c r="T14" s="660"/>
      <c r="U14" s="660"/>
      <c r="V14" s="660"/>
      <c r="W14" s="660"/>
      <c r="X14" s="660"/>
      <c r="Y14" s="661"/>
      <c r="Z14" s="662" t="s">
        <v>119</v>
      </c>
      <c r="AA14" s="662"/>
      <c r="AB14" s="662"/>
      <c r="AC14" s="662"/>
      <c r="AD14" s="663" t="s">
        <v>119</v>
      </c>
      <c r="AE14" s="663"/>
      <c r="AF14" s="663"/>
      <c r="AG14" s="663"/>
      <c r="AH14" s="663"/>
      <c r="AI14" s="663"/>
      <c r="AJ14" s="663"/>
      <c r="AK14" s="663"/>
      <c r="AL14" s="664" t="s">
        <v>119</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157961</v>
      </c>
      <c r="BH14" s="660"/>
      <c r="BI14" s="660"/>
      <c r="BJ14" s="660"/>
      <c r="BK14" s="660"/>
      <c r="BL14" s="660"/>
      <c r="BM14" s="660"/>
      <c r="BN14" s="661"/>
      <c r="BO14" s="662">
        <v>0.8</v>
      </c>
      <c r="BP14" s="662"/>
      <c r="BQ14" s="662"/>
      <c r="BR14" s="662"/>
      <c r="BS14" s="668" t="s">
        <v>221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1806843</v>
      </c>
      <c r="CS14" s="660"/>
      <c r="CT14" s="660"/>
      <c r="CU14" s="660"/>
      <c r="CV14" s="660"/>
      <c r="CW14" s="660"/>
      <c r="CX14" s="660"/>
      <c r="CY14" s="661"/>
      <c r="CZ14" s="662">
        <v>5.4</v>
      </c>
      <c r="DA14" s="662"/>
      <c r="DB14" s="662"/>
      <c r="DC14" s="662"/>
      <c r="DD14" s="668">
        <v>69651</v>
      </c>
      <c r="DE14" s="660"/>
      <c r="DF14" s="660"/>
      <c r="DG14" s="660"/>
      <c r="DH14" s="660"/>
      <c r="DI14" s="660"/>
      <c r="DJ14" s="660"/>
      <c r="DK14" s="660"/>
      <c r="DL14" s="660"/>
      <c r="DM14" s="660"/>
      <c r="DN14" s="660"/>
      <c r="DO14" s="660"/>
      <c r="DP14" s="661"/>
      <c r="DQ14" s="668">
        <v>1770300</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137713</v>
      </c>
      <c r="S15" s="660"/>
      <c r="T15" s="660"/>
      <c r="U15" s="660"/>
      <c r="V15" s="660"/>
      <c r="W15" s="660"/>
      <c r="X15" s="660"/>
      <c r="Y15" s="661"/>
      <c r="Z15" s="662">
        <v>0.4</v>
      </c>
      <c r="AA15" s="662"/>
      <c r="AB15" s="662"/>
      <c r="AC15" s="662"/>
      <c r="AD15" s="663">
        <v>137713</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523367</v>
      </c>
      <c r="BH15" s="660"/>
      <c r="BI15" s="660"/>
      <c r="BJ15" s="660"/>
      <c r="BK15" s="660"/>
      <c r="BL15" s="660"/>
      <c r="BM15" s="660"/>
      <c r="BN15" s="661"/>
      <c r="BO15" s="662">
        <v>2.6</v>
      </c>
      <c r="BP15" s="662"/>
      <c r="BQ15" s="662"/>
      <c r="BR15" s="662"/>
      <c r="BS15" s="668" t="s">
        <v>221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7350550</v>
      </c>
      <c r="CS15" s="660"/>
      <c r="CT15" s="660"/>
      <c r="CU15" s="660"/>
      <c r="CV15" s="660"/>
      <c r="CW15" s="660"/>
      <c r="CX15" s="660"/>
      <c r="CY15" s="661"/>
      <c r="CZ15" s="662">
        <v>21.9</v>
      </c>
      <c r="DA15" s="662"/>
      <c r="DB15" s="662"/>
      <c r="DC15" s="662"/>
      <c r="DD15" s="668">
        <v>2500870</v>
      </c>
      <c r="DE15" s="660"/>
      <c r="DF15" s="660"/>
      <c r="DG15" s="660"/>
      <c r="DH15" s="660"/>
      <c r="DI15" s="660"/>
      <c r="DJ15" s="660"/>
      <c r="DK15" s="660"/>
      <c r="DL15" s="660"/>
      <c r="DM15" s="660"/>
      <c r="DN15" s="660"/>
      <c r="DO15" s="660"/>
      <c r="DP15" s="661"/>
      <c r="DQ15" s="668">
        <v>5567529</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221</v>
      </c>
      <c r="S16" s="660"/>
      <c r="T16" s="660"/>
      <c r="U16" s="660"/>
      <c r="V16" s="660"/>
      <c r="W16" s="660"/>
      <c r="X16" s="660"/>
      <c r="Y16" s="661"/>
      <c r="Z16" s="662" t="s">
        <v>119</v>
      </c>
      <c r="AA16" s="662"/>
      <c r="AB16" s="662"/>
      <c r="AC16" s="662"/>
      <c r="AD16" s="663" t="s">
        <v>119</v>
      </c>
      <c r="AE16" s="663"/>
      <c r="AF16" s="663"/>
      <c r="AG16" s="663"/>
      <c r="AH16" s="663"/>
      <c r="AI16" s="663"/>
      <c r="AJ16" s="663"/>
      <c r="AK16" s="663"/>
      <c r="AL16" s="664" t="s">
        <v>119</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119</v>
      </c>
      <c r="BH16" s="660"/>
      <c r="BI16" s="660"/>
      <c r="BJ16" s="660"/>
      <c r="BK16" s="660"/>
      <c r="BL16" s="660"/>
      <c r="BM16" s="660"/>
      <c r="BN16" s="661"/>
      <c r="BO16" s="662" t="s">
        <v>221</v>
      </c>
      <c r="BP16" s="662"/>
      <c r="BQ16" s="662"/>
      <c r="BR16" s="662"/>
      <c r="BS16" s="668" t="s">
        <v>119</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22287</v>
      </c>
      <c r="CS16" s="660"/>
      <c r="CT16" s="660"/>
      <c r="CU16" s="660"/>
      <c r="CV16" s="660"/>
      <c r="CW16" s="660"/>
      <c r="CX16" s="660"/>
      <c r="CY16" s="661"/>
      <c r="CZ16" s="662">
        <v>0.1</v>
      </c>
      <c r="DA16" s="662"/>
      <c r="DB16" s="662"/>
      <c r="DC16" s="662"/>
      <c r="DD16" s="668" t="s">
        <v>221</v>
      </c>
      <c r="DE16" s="660"/>
      <c r="DF16" s="660"/>
      <c r="DG16" s="660"/>
      <c r="DH16" s="660"/>
      <c r="DI16" s="660"/>
      <c r="DJ16" s="660"/>
      <c r="DK16" s="660"/>
      <c r="DL16" s="660"/>
      <c r="DM16" s="660"/>
      <c r="DN16" s="660"/>
      <c r="DO16" s="660"/>
      <c r="DP16" s="661"/>
      <c r="DQ16" s="668">
        <v>16512</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142574</v>
      </c>
      <c r="S17" s="660"/>
      <c r="T17" s="660"/>
      <c r="U17" s="660"/>
      <c r="V17" s="660"/>
      <c r="W17" s="660"/>
      <c r="X17" s="660"/>
      <c r="Y17" s="661"/>
      <c r="Z17" s="662">
        <v>0.4</v>
      </c>
      <c r="AA17" s="662"/>
      <c r="AB17" s="662"/>
      <c r="AC17" s="662"/>
      <c r="AD17" s="663">
        <v>142574</v>
      </c>
      <c r="AE17" s="663"/>
      <c r="AF17" s="663"/>
      <c r="AG17" s="663"/>
      <c r="AH17" s="663"/>
      <c r="AI17" s="663"/>
      <c r="AJ17" s="663"/>
      <c r="AK17" s="663"/>
      <c r="AL17" s="664">
        <v>0.6</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221</v>
      </c>
      <c r="BH17" s="660"/>
      <c r="BI17" s="660"/>
      <c r="BJ17" s="660"/>
      <c r="BK17" s="660"/>
      <c r="BL17" s="660"/>
      <c r="BM17" s="660"/>
      <c r="BN17" s="661"/>
      <c r="BO17" s="662" t="s">
        <v>221</v>
      </c>
      <c r="BP17" s="662"/>
      <c r="BQ17" s="662"/>
      <c r="BR17" s="662"/>
      <c r="BS17" s="668" t="s">
        <v>221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2141017</v>
      </c>
      <c r="CS17" s="660"/>
      <c r="CT17" s="660"/>
      <c r="CU17" s="660"/>
      <c r="CV17" s="660"/>
      <c r="CW17" s="660"/>
      <c r="CX17" s="660"/>
      <c r="CY17" s="661"/>
      <c r="CZ17" s="662">
        <v>6.4</v>
      </c>
      <c r="DA17" s="662"/>
      <c r="DB17" s="662"/>
      <c r="DC17" s="662"/>
      <c r="DD17" s="668" t="s">
        <v>119</v>
      </c>
      <c r="DE17" s="660"/>
      <c r="DF17" s="660"/>
      <c r="DG17" s="660"/>
      <c r="DH17" s="660"/>
      <c r="DI17" s="660"/>
      <c r="DJ17" s="660"/>
      <c r="DK17" s="660"/>
      <c r="DL17" s="660"/>
      <c r="DM17" s="660"/>
      <c r="DN17" s="660"/>
      <c r="DO17" s="660"/>
      <c r="DP17" s="661"/>
      <c r="DQ17" s="668">
        <v>2141017</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1604107</v>
      </c>
      <c r="S18" s="660"/>
      <c r="T18" s="660"/>
      <c r="U18" s="660"/>
      <c r="V18" s="660"/>
      <c r="W18" s="660"/>
      <c r="X18" s="660"/>
      <c r="Y18" s="661"/>
      <c r="Z18" s="662">
        <v>4.5</v>
      </c>
      <c r="AA18" s="662"/>
      <c r="AB18" s="662"/>
      <c r="AC18" s="662"/>
      <c r="AD18" s="663">
        <v>1292750</v>
      </c>
      <c r="AE18" s="663"/>
      <c r="AF18" s="663"/>
      <c r="AG18" s="663"/>
      <c r="AH18" s="663"/>
      <c r="AI18" s="663"/>
      <c r="AJ18" s="663"/>
      <c r="AK18" s="663"/>
      <c r="AL18" s="664">
        <v>5.8</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119</v>
      </c>
      <c r="BH18" s="660"/>
      <c r="BI18" s="660"/>
      <c r="BJ18" s="660"/>
      <c r="BK18" s="660"/>
      <c r="BL18" s="660"/>
      <c r="BM18" s="660"/>
      <c r="BN18" s="661"/>
      <c r="BO18" s="662" t="s">
        <v>263</v>
      </c>
      <c r="BP18" s="662"/>
      <c r="BQ18" s="662"/>
      <c r="BR18" s="662"/>
      <c r="BS18" s="668" t="s">
        <v>119</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119</v>
      </c>
      <c r="CS18" s="660"/>
      <c r="CT18" s="660"/>
      <c r="CU18" s="660"/>
      <c r="CV18" s="660"/>
      <c r="CW18" s="660"/>
      <c r="CX18" s="660"/>
      <c r="CY18" s="661"/>
      <c r="CZ18" s="662" t="s">
        <v>221</v>
      </c>
      <c r="DA18" s="662"/>
      <c r="DB18" s="662"/>
      <c r="DC18" s="662"/>
      <c r="DD18" s="668" t="s">
        <v>119</v>
      </c>
      <c r="DE18" s="660"/>
      <c r="DF18" s="660"/>
      <c r="DG18" s="660"/>
      <c r="DH18" s="660"/>
      <c r="DI18" s="660"/>
      <c r="DJ18" s="660"/>
      <c r="DK18" s="660"/>
      <c r="DL18" s="660"/>
      <c r="DM18" s="660"/>
      <c r="DN18" s="660"/>
      <c r="DO18" s="660"/>
      <c r="DP18" s="661"/>
      <c r="DQ18" s="668" t="s">
        <v>119</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1292750</v>
      </c>
      <c r="S19" s="660"/>
      <c r="T19" s="660"/>
      <c r="U19" s="660"/>
      <c r="V19" s="660"/>
      <c r="W19" s="660"/>
      <c r="X19" s="660"/>
      <c r="Y19" s="661"/>
      <c r="Z19" s="662">
        <v>3.6</v>
      </c>
      <c r="AA19" s="662"/>
      <c r="AB19" s="662"/>
      <c r="AC19" s="662"/>
      <c r="AD19" s="663">
        <v>1292750</v>
      </c>
      <c r="AE19" s="663"/>
      <c r="AF19" s="663"/>
      <c r="AG19" s="663"/>
      <c r="AH19" s="663"/>
      <c r="AI19" s="663"/>
      <c r="AJ19" s="663"/>
      <c r="AK19" s="663"/>
      <c r="AL19" s="664">
        <v>5.8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1381684</v>
      </c>
      <c r="BH19" s="660"/>
      <c r="BI19" s="660"/>
      <c r="BJ19" s="660"/>
      <c r="BK19" s="660"/>
      <c r="BL19" s="660"/>
      <c r="BM19" s="660"/>
      <c r="BN19" s="661"/>
      <c r="BO19" s="662">
        <v>6.9</v>
      </c>
      <c r="BP19" s="662"/>
      <c r="BQ19" s="662"/>
      <c r="BR19" s="662"/>
      <c r="BS19" s="668" t="s">
        <v>221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221</v>
      </c>
      <c r="CS19" s="660"/>
      <c r="CT19" s="660"/>
      <c r="CU19" s="660"/>
      <c r="CV19" s="660"/>
      <c r="CW19" s="660"/>
      <c r="CX19" s="660"/>
      <c r="CY19" s="661"/>
      <c r="CZ19" s="662" t="s">
        <v>221</v>
      </c>
      <c r="DA19" s="662"/>
      <c r="DB19" s="662"/>
      <c r="DC19" s="662"/>
      <c r="DD19" s="668" t="s">
        <v>119</v>
      </c>
      <c r="DE19" s="660"/>
      <c r="DF19" s="660"/>
      <c r="DG19" s="660"/>
      <c r="DH19" s="660"/>
      <c r="DI19" s="660"/>
      <c r="DJ19" s="660"/>
      <c r="DK19" s="660"/>
      <c r="DL19" s="660"/>
      <c r="DM19" s="660"/>
      <c r="DN19" s="660"/>
      <c r="DO19" s="660"/>
      <c r="DP19" s="661"/>
      <c r="DQ19" s="668" t="s">
        <v>119</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305440</v>
      </c>
      <c r="S20" s="660"/>
      <c r="T20" s="660"/>
      <c r="U20" s="660"/>
      <c r="V20" s="660"/>
      <c r="W20" s="660"/>
      <c r="X20" s="660"/>
      <c r="Y20" s="661"/>
      <c r="Z20" s="662">
        <v>0.9</v>
      </c>
      <c r="AA20" s="662"/>
      <c r="AB20" s="662"/>
      <c r="AC20" s="662"/>
      <c r="AD20" s="663" t="s">
        <v>221</v>
      </c>
      <c r="AE20" s="663"/>
      <c r="AF20" s="663"/>
      <c r="AG20" s="663"/>
      <c r="AH20" s="663"/>
      <c r="AI20" s="663"/>
      <c r="AJ20" s="663"/>
      <c r="AK20" s="663"/>
      <c r="AL20" s="664" t="s">
        <v>221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1381684</v>
      </c>
      <c r="BH20" s="660"/>
      <c r="BI20" s="660"/>
      <c r="BJ20" s="660"/>
      <c r="BK20" s="660"/>
      <c r="BL20" s="660"/>
      <c r="BM20" s="660"/>
      <c r="BN20" s="661"/>
      <c r="BO20" s="662">
        <v>6.9</v>
      </c>
      <c r="BP20" s="662"/>
      <c r="BQ20" s="662"/>
      <c r="BR20" s="662"/>
      <c r="BS20" s="668" t="s">
        <v>119</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33567086</v>
      </c>
      <c r="CS20" s="660"/>
      <c r="CT20" s="660"/>
      <c r="CU20" s="660"/>
      <c r="CV20" s="660"/>
      <c r="CW20" s="660"/>
      <c r="CX20" s="660"/>
      <c r="CY20" s="661"/>
      <c r="CZ20" s="662">
        <v>100</v>
      </c>
      <c r="DA20" s="662"/>
      <c r="DB20" s="662"/>
      <c r="DC20" s="662"/>
      <c r="DD20" s="668">
        <v>4324409</v>
      </c>
      <c r="DE20" s="660"/>
      <c r="DF20" s="660"/>
      <c r="DG20" s="660"/>
      <c r="DH20" s="660"/>
      <c r="DI20" s="660"/>
      <c r="DJ20" s="660"/>
      <c r="DK20" s="660"/>
      <c r="DL20" s="660"/>
      <c r="DM20" s="660"/>
      <c r="DN20" s="660"/>
      <c r="DO20" s="660"/>
      <c r="DP20" s="661"/>
      <c r="DQ20" s="668">
        <v>25200967</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5917</v>
      </c>
      <c r="S21" s="660"/>
      <c r="T21" s="660"/>
      <c r="U21" s="660"/>
      <c r="V21" s="660"/>
      <c r="W21" s="660"/>
      <c r="X21" s="660"/>
      <c r="Y21" s="661"/>
      <c r="Z21" s="662">
        <v>0</v>
      </c>
      <c r="AA21" s="662"/>
      <c r="AB21" s="662"/>
      <c r="AC21" s="662"/>
      <c r="AD21" s="663" t="s">
        <v>119</v>
      </c>
      <c r="AE21" s="663"/>
      <c r="AF21" s="663"/>
      <c r="AG21" s="663"/>
      <c r="AH21" s="663"/>
      <c r="AI21" s="663"/>
      <c r="AJ21" s="663"/>
      <c r="AK21" s="663"/>
      <c r="AL21" s="664" t="s">
        <v>221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119</v>
      </c>
      <c r="BH21" s="660"/>
      <c r="BI21" s="660"/>
      <c r="BJ21" s="660"/>
      <c r="BK21" s="660"/>
      <c r="BL21" s="660"/>
      <c r="BM21" s="660"/>
      <c r="BN21" s="661"/>
      <c r="BO21" s="662" t="s">
        <v>119</v>
      </c>
      <c r="BP21" s="662"/>
      <c r="BQ21" s="662"/>
      <c r="BR21" s="662"/>
      <c r="BS21" s="668" t="s">
        <v>119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23966519</v>
      </c>
      <c r="S22" s="660"/>
      <c r="T22" s="660"/>
      <c r="U22" s="660"/>
      <c r="V22" s="660"/>
      <c r="W22" s="660"/>
      <c r="X22" s="660"/>
      <c r="Y22" s="661"/>
      <c r="Z22" s="662">
        <v>66.900000000000006</v>
      </c>
      <c r="AA22" s="662"/>
      <c r="AB22" s="662"/>
      <c r="AC22" s="662"/>
      <c r="AD22" s="663">
        <v>22273478</v>
      </c>
      <c r="AE22" s="663"/>
      <c r="AF22" s="663"/>
      <c r="AG22" s="663"/>
      <c r="AH22" s="663"/>
      <c r="AI22" s="663"/>
      <c r="AJ22" s="663"/>
      <c r="AK22" s="663"/>
      <c r="AL22" s="664">
        <v>99.5</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119</v>
      </c>
      <c r="BH22" s="660"/>
      <c r="BI22" s="660"/>
      <c r="BJ22" s="660"/>
      <c r="BK22" s="660"/>
      <c r="BL22" s="660"/>
      <c r="BM22" s="660"/>
      <c r="BN22" s="661"/>
      <c r="BO22" s="662" t="s">
        <v>119</v>
      </c>
      <c r="BP22" s="662"/>
      <c r="BQ22" s="662"/>
      <c r="BR22" s="662"/>
      <c r="BS22" s="668" t="s">
        <v>119</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11291</v>
      </c>
      <c r="S23" s="660"/>
      <c r="T23" s="660"/>
      <c r="U23" s="660"/>
      <c r="V23" s="660"/>
      <c r="W23" s="660"/>
      <c r="X23" s="660"/>
      <c r="Y23" s="661"/>
      <c r="Z23" s="662">
        <v>0</v>
      </c>
      <c r="AA23" s="662"/>
      <c r="AB23" s="662"/>
      <c r="AC23" s="662"/>
      <c r="AD23" s="663">
        <v>11291</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1381684</v>
      </c>
      <c r="BH23" s="660"/>
      <c r="BI23" s="660"/>
      <c r="BJ23" s="660"/>
      <c r="BK23" s="660"/>
      <c r="BL23" s="660"/>
      <c r="BM23" s="660"/>
      <c r="BN23" s="661"/>
      <c r="BO23" s="662">
        <v>6.9</v>
      </c>
      <c r="BP23" s="662"/>
      <c r="BQ23" s="662"/>
      <c r="BR23" s="662"/>
      <c r="BS23" s="668" t="s">
        <v>119</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384318</v>
      </c>
      <c r="S24" s="660"/>
      <c r="T24" s="660"/>
      <c r="U24" s="660"/>
      <c r="V24" s="660"/>
      <c r="W24" s="660"/>
      <c r="X24" s="660"/>
      <c r="Y24" s="661"/>
      <c r="Z24" s="662">
        <v>1.1000000000000001</v>
      </c>
      <c r="AA24" s="662"/>
      <c r="AB24" s="662"/>
      <c r="AC24" s="662"/>
      <c r="AD24" s="663">
        <v>3781</v>
      </c>
      <c r="AE24" s="663"/>
      <c r="AF24" s="663"/>
      <c r="AG24" s="663"/>
      <c r="AH24" s="663"/>
      <c r="AI24" s="663"/>
      <c r="AJ24" s="663"/>
      <c r="AK24" s="663"/>
      <c r="AL24" s="664">
        <v>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119</v>
      </c>
      <c r="BH24" s="660"/>
      <c r="BI24" s="660"/>
      <c r="BJ24" s="660"/>
      <c r="BK24" s="660"/>
      <c r="BL24" s="660"/>
      <c r="BM24" s="660"/>
      <c r="BN24" s="661"/>
      <c r="BO24" s="662" t="s">
        <v>119</v>
      </c>
      <c r="BP24" s="662"/>
      <c r="BQ24" s="662"/>
      <c r="BR24" s="662"/>
      <c r="BS24" s="668" t="s">
        <v>119</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14819475</v>
      </c>
      <c r="CS24" s="649"/>
      <c r="CT24" s="649"/>
      <c r="CU24" s="649"/>
      <c r="CV24" s="649"/>
      <c r="CW24" s="649"/>
      <c r="CX24" s="649"/>
      <c r="CY24" s="650"/>
      <c r="CZ24" s="653">
        <v>44.1</v>
      </c>
      <c r="DA24" s="654"/>
      <c r="DB24" s="654"/>
      <c r="DC24" s="673"/>
      <c r="DD24" s="692">
        <v>9629164</v>
      </c>
      <c r="DE24" s="649"/>
      <c r="DF24" s="649"/>
      <c r="DG24" s="649"/>
      <c r="DH24" s="649"/>
      <c r="DI24" s="649"/>
      <c r="DJ24" s="649"/>
      <c r="DK24" s="650"/>
      <c r="DL24" s="692">
        <v>9513169</v>
      </c>
      <c r="DM24" s="649"/>
      <c r="DN24" s="649"/>
      <c r="DO24" s="649"/>
      <c r="DP24" s="649"/>
      <c r="DQ24" s="649"/>
      <c r="DR24" s="649"/>
      <c r="DS24" s="649"/>
      <c r="DT24" s="649"/>
      <c r="DU24" s="649"/>
      <c r="DV24" s="650"/>
      <c r="DW24" s="653">
        <v>42.5</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332216</v>
      </c>
      <c r="S25" s="660"/>
      <c r="T25" s="660"/>
      <c r="U25" s="660"/>
      <c r="V25" s="660"/>
      <c r="W25" s="660"/>
      <c r="X25" s="660"/>
      <c r="Y25" s="661"/>
      <c r="Z25" s="662">
        <v>0.9</v>
      </c>
      <c r="AA25" s="662"/>
      <c r="AB25" s="662"/>
      <c r="AC25" s="662"/>
      <c r="AD25" s="663">
        <v>60379</v>
      </c>
      <c r="AE25" s="663"/>
      <c r="AF25" s="663"/>
      <c r="AG25" s="663"/>
      <c r="AH25" s="663"/>
      <c r="AI25" s="663"/>
      <c r="AJ25" s="663"/>
      <c r="AK25" s="663"/>
      <c r="AL25" s="664">
        <v>0.3</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119</v>
      </c>
      <c r="BH25" s="660"/>
      <c r="BI25" s="660"/>
      <c r="BJ25" s="660"/>
      <c r="BK25" s="660"/>
      <c r="BL25" s="660"/>
      <c r="BM25" s="660"/>
      <c r="BN25" s="661"/>
      <c r="BO25" s="662" t="s">
        <v>119</v>
      </c>
      <c r="BP25" s="662"/>
      <c r="BQ25" s="662"/>
      <c r="BR25" s="662"/>
      <c r="BS25" s="668" t="s">
        <v>119</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5800528</v>
      </c>
      <c r="CS25" s="695"/>
      <c r="CT25" s="695"/>
      <c r="CU25" s="695"/>
      <c r="CV25" s="695"/>
      <c r="CW25" s="695"/>
      <c r="CX25" s="695"/>
      <c r="CY25" s="696"/>
      <c r="CZ25" s="664">
        <v>17.3</v>
      </c>
      <c r="DA25" s="693"/>
      <c r="DB25" s="693"/>
      <c r="DC25" s="697"/>
      <c r="DD25" s="668">
        <v>5239270</v>
      </c>
      <c r="DE25" s="695"/>
      <c r="DF25" s="695"/>
      <c r="DG25" s="695"/>
      <c r="DH25" s="695"/>
      <c r="DI25" s="695"/>
      <c r="DJ25" s="695"/>
      <c r="DK25" s="696"/>
      <c r="DL25" s="668">
        <v>5236307</v>
      </c>
      <c r="DM25" s="695"/>
      <c r="DN25" s="695"/>
      <c r="DO25" s="695"/>
      <c r="DP25" s="695"/>
      <c r="DQ25" s="695"/>
      <c r="DR25" s="695"/>
      <c r="DS25" s="695"/>
      <c r="DT25" s="695"/>
      <c r="DU25" s="695"/>
      <c r="DV25" s="696"/>
      <c r="DW25" s="664">
        <v>23.4</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74868</v>
      </c>
      <c r="S26" s="660"/>
      <c r="T26" s="660"/>
      <c r="U26" s="660"/>
      <c r="V26" s="660"/>
      <c r="W26" s="660"/>
      <c r="X26" s="660"/>
      <c r="Y26" s="661"/>
      <c r="Z26" s="662">
        <v>0.2</v>
      </c>
      <c r="AA26" s="662"/>
      <c r="AB26" s="662"/>
      <c r="AC26" s="662"/>
      <c r="AD26" s="663" t="s">
        <v>119</v>
      </c>
      <c r="AE26" s="663"/>
      <c r="AF26" s="663"/>
      <c r="AG26" s="663"/>
      <c r="AH26" s="663"/>
      <c r="AI26" s="663"/>
      <c r="AJ26" s="663"/>
      <c r="AK26" s="663"/>
      <c r="AL26" s="664" t="s">
        <v>221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119</v>
      </c>
      <c r="BH26" s="660"/>
      <c r="BI26" s="660"/>
      <c r="BJ26" s="660"/>
      <c r="BK26" s="660"/>
      <c r="BL26" s="660"/>
      <c r="BM26" s="660"/>
      <c r="BN26" s="661"/>
      <c r="BO26" s="662" t="s">
        <v>119</v>
      </c>
      <c r="BP26" s="662"/>
      <c r="BQ26" s="662"/>
      <c r="BR26" s="662"/>
      <c r="BS26" s="668" t="s">
        <v>221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4350793</v>
      </c>
      <c r="CS26" s="660"/>
      <c r="CT26" s="660"/>
      <c r="CU26" s="660"/>
      <c r="CV26" s="660"/>
      <c r="CW26" s="660"/>
      <c r="CX26" s="660"/>
      <c r="CY26" s="661"/>
      <c r="CZ26" s="664">
        <v>13</v>
      </c>
      <c r="DA26" s="693"/>
      <c r="DB26" s="693"/>
      <c r="DC26" s="697"/>
      <c r="DD26" s="668">
        <v>3826626</v>
      </c>
      <c r="DE26" s="660"/>
      <c r="DF26" s="660"/>
      <c r="DG26" s="660"/>
      <c r="DH26" s="660"/>
      <c r="DI26" s="660"/>
      <c r="DJ26" s="660"/>
      <c r="DK26" s="661"/>
      <c r="DL26" s="668" t="s">
        <v>119</v>
      </c>
      <c r="DM26" s="660"/>
      <c r="DN26" s="660"/>
      <c r="DO26" s="660"/>
      <c r="DP26" s="660"/>
      <c r="DQ26" s="660"/>
      <c r="DR26" s="660"/>
      <c r="DS26" s="660"/>
      <c r="DT26" s="660"/>
      <c r="DU26" s="660"/>
      <c r="DV26" s="661"/>
      <c r="DW26" s="664" t="s">
        <v>119</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4032218</v>
      </c>
      <c r="S27" s="660"/>
      <c r="T27" s="660"/>
      <c r="U27" s="660"/>
      <c r="V27" s="660"/>
      <c r="W27" s="660"/>
      <c r="X27" s="660"/>
      <c r="Y27" s="661"/>
      <c r="Z27" s="662">
        <v>11.3</v>
      </c>
      <c r="AA27" s="662"/>
      <c r="AB27" s="662"/>
      <c r="AC27" s="662"/>
      <c r="AD27" s="663" t="s">
        <v>119</v>
      </c>
      <c r="AE27" s="663"/>
      <c r="AF27" s="663"/>
      <c r="AG27" s="663"/>
      <c r="AH27" s="663"/>
      <c r="AI27" s="663"/>
      <c r="AJ27" s="663"/>
      <c r="AK27" s="663"/>
      <c r="AL27" s="664" t="s">
        <v>221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19903945</v>
      </c>
      <c r="BH27" s="660"/>
      <c r="BI27" s="660"/>
      <c r="BJ27" s="660"/>
      <c r="BK27" s="660"/>
      <c r="BL27" s="660"/>
      <c r="BM27" s="660"/>
      <c r="BN27" s="661"/>
      <c r="BO27" s="662">
        <v>100</v>
      </c>
      <c r="BP27" s="662"/>
      <c r="BQ27" s="662"/>
      <c r="BR27" s="662"/>
      <c r="BS27" s="668" t="s">
        <v>119</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6877930</v>
      </c>
      <c r="CS27" s="695"/>
      <c r="CT27" s="695"/>
      <c r="CU27" s="695"/>
      <c r="CV27" s="695"/>
      <c r="CW27" s="695"/>
      <c r="CX27" s="695"/>
      <c r="CY27" s="696"/>
      <c r="CZ27" s="664">
        <v>20.5</v>
      </c>
      <c r="DA27" s="693"/>
      <c r="DB27" s="693"/>
      <c r="DC27" s="697"/>
      <c r="DD27" s="668">
        <v>2248877</v>
      </c>
      <c r="DE27" s="695"/>
      <c r="DF27" s="695"/>
      <c r="DG27" s="695"/>
      <c r="DH27" s="695"/>
      <c r="DI27" s="695"/>
      <c r="DJ27" s="695"/>
      <c r="DK27" s="696"/>
      <c r="DL27" s="668">
        <v>2135845</v>
      </c>
      <c r="DM27" s="695"/>
      <c r="DN27" s="695"/>
      <c r="DO27" s="695"/>
      <c r="DP27" s="695"/>
      <c r="DQ27" s="695"/>
      <c r="DR27" s="695"/>
      <c r="DS27" s="695"/>
      <c r="DT27" s="695"/>
      <c r="DU27" s="695"/>
      <c r="DV27" s="696"/>
      <c r="DW27" s="664">
        <v>9.5</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119</v>
      </c>
      <c r="S28" s="660"/>
      <c r="T28" s="660"/>
      <c r="U28" s="660"/>
      <c r="V28" s="660"/>
      <c r="W28" s="660"/>
      <c r="X28" s="660"/>
      <c r="Y28" s="661"/>
      <c r="Z28" s="662" t="s">
        <v>119</v>
      </c>
      <c r="AA28" s="662"/>
      <c r="AB28" s="662"/>
      <c r="AC28" s="662"/>
      <c r="AD28" s="663" t="s">
        <v>221</v>
      </c>
      <c r="AE28" s="663"/>
      <c r="AF28" s="663"/>
      <c r="AG28" s="663"/>
      <c r="AH28" s="663"/>
      <c r="AI28" s="663"/>
      <c r="AJ28" s="663"/>
      <c r="AK28" s="663"/>
      <c r="AL28" s="664" t="s">
        <v>119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2141017</v>
      </c>
      <c r="CS28" s="660"/>
      <c r="CT28" s="660"/>
      <c r="CU28" s="660"/>
      <c r="CV28" s="660"/>
      <c r="CW28" s="660"/>
      <c r="CX28" s="660"/>
      <c r="CY28" s="661"/>
      <c r="CZ28" s="664">
        <v>6.4</v>
      </c>
      <c r="DA28" s="693"/>
      <c r="DB28" s="693"/>
      <c r="DC28" s="697"/>
      <c r="DD28" s="668">
        <v>2141017</v>
      </c>
      <c r="DE28" s="660"/>
      <c r="DF28" s="660"/>
      <c r="DG28" s="660"/>
      <c r="DH28" s="660"/>
      <c r="DI28" s="660"/>
      <c r="DJ28" s="660"/>
      <c r="DK28" s="661"/>
      <c r="DL28" s="668">
        <v>2141017</v>
      </c>
      <c r="DM28" s="660"/>
      <c r="DN28" s="660"/>
      <c r="DO28" s="660"/>
      <c r="DP28" s="660"/>
      <c r="DQ28" s="660"/>
      <c r="DR28" s="660"/>
      <c r="DS28" s="660"/>
      <c r="DT28" s="660"/>
      <c r="DU28" s="660"/>
      <c r="DV28" s="661"/>
      <c r="DW28" s="664">
        <v>9.6</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1971062</v>
      </c>
      <c r="S29" s="660"/>
      <c r="T29" s="660"/>
      <c r="U29" s="660"/>
      <c r="V29" s="660"/>
      <c r="W29" s="660"/>
      <c r="X29" s="660"/>
      <c r="Y29" s="661"/>
      <c r="Z29" s="662">
        <v>5.5</v>
      </c>
      <c r="AA29" s="662"/>
      <c r="AB29" s="662"/>
      <c r="AC29" s="662"/>
      <c r="AD29" s="663" t="s">
        <v>119</v>
      </c>
      <c r="AE29" s="663"/>
      <c r="AF29" s="663"/>
      <c r="AG29" s="663"/>
      <c r="AH29" s="663"/>
      <c r="AI29" s="663"/>
      <c r="AJ29" s="663"/>
      <c r="AK29" s="663"/>
      <c r="AL29" s="664" t="s">
        <v>119</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63</v>
      </c>
      <c r="CG29" s="675"/>
      <c r="CH29" s="675"/>
      <c r="CI29" s="675"/>
      <c r="CJ29" s="675"/>
      <c r="CK29" s="675"/>
      <c r="CL29" s="675"/>
      <c r="CM29" s="675"/>
      <c r="CN29" s="675"/>
      <c r="CO29" s="675"/>
      <c r="CP29" s="675"/>
      <c r="CQ29" s="676"/>
      <c r="CR29" s="659">
        <v>2141017</v>
      </c>
      <c r="CS29" s="695"/>
      <c r="CT29" s="695"/>
      <c r="CU29" s="695"/>
      <c r="CV29" s="695"/>
      <c r="CW29" s="695"/>
      <c r="CX29" s="695"/>
      <c r="CY29" s="696"/>
      <c r="CZ29" s="664">
        <v>6.4</v>
      </c>
      <c r="DA29" s="693"/>
      <c r="DB29" s="693"/>
      <c r="DC29" s="697"/>
      <c r="DD29" s="668">
        <v>2141017</v>
      </c>
      <c r="DE29" s="695"/>
      <c r="DF29" s="695"/>
      <c r="DG29" s="695"/>
      <c r="DH29" s="695"/>
      <c r="DI29" s="695"/>
      <c r="DJ29" s="695"/>
      <c r="DK29" s="696"/>
      <c r="DL29" s="668">
        <v>2141017</v>
      </c>
      <c r="DM29" s="695"/>
      <c r="DN29" s="695"/>
      <c r="DO29" s="695"/>
      <c r="DP29" s="695"/>
      <c r="DQ29" s="695"/>
      <c r="DR29" s="695"/>
      <c r="DS29" s="695"/>
      <c r="DT29" s="695"/>
      <c r="DU29" s="695"/>
      <c r="DV29" s="696"/>
      <c r="DW29" s="664">
        <v>9.6</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48355</v>
      </c>
      <c r="S30" s="660"/>
      <c r="T30" s="660"/>
      <c r="U30" s="660"/>
      <c r="V30" s="660"/>
      <c r="W30" s="660"/>
      <c r="X30" s="660"/>
      <c r="Y30" s="661"/>
      <c r="Z30" s="662">
        <v>0.1</v>
      </c>
      <c r="AA30" s="662"/>
      <c r="AB30" s="662"/>
      <c r="AC30" s="662"/>
      <c r="AD30" s="663">
        <v>33193</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178</v>
      </c>
      <c r="AY30" s="646"/>
      <c r="AZ30" s="646"/>
      <c r="BA30" s="646"/>
      <c r="BB30" s="646"/>
      <c r="BC30" s="646"/>
      <c r="BD30" s="646"/>
      <c r="BE30" s="646"/>
      <c r="BF30" s="647"/>
      <c r="BG30" s="719">
        <v>99.1</v>
      </c>
      <c r="BH30" s="720"/>
      <c r="BI30" s="720"/>
      <c r="BJ30" s="720"/>
      <c r="BK30" s="720"/>
      <c r="BL30" s="720"/>
      <c r="BM30" s="654">
        <v>96.9</v>
      </c>
      <c r="BN30" s="720"/>
      <c r="BO30" s="720"/>
      <c r="BP30" s="720"/>
      <c r="BQ30" s="721"/>
      <c r="BR30" s="719">
        <v>99</v>
      </c>
      <c r="BS30" s="720"/>
      <c r="BT30" s="720"/>
      <c r="BU30" s="720"/>
      <c r="BV30" s="720"/>
      <c r="BW30" s="720"/>
      <c r="BX30" s="654">
        <v>96.3</v>
      </c>
      <c r="BY30" s="720"/>
      <c r="BZ30" s="720"/>
      <c r="CA30" s="720"/>
      <c r="CB30" s="721"/>
      <c r="CD30" s="724"/>
      <c r="CE30" s="725"/>
      <c r="CF30" s="674" t="s">
        <v>304</v>
      </c>
      <c r="CG30" s="675"/>
      <c r="CH30" s="675"/>
      <c r="CI30" s="675"/>
      <c r="CJ30" s="675"/>
      <c r="CK30" s="675"/>
      <c r="CL30" s="675"/>
      <c r="CM30" s="675"/>
      <c r="CN30" s="675"/>
      <c r="CO30" s="675"/>
      <c r="CP30" s="675"/>
      <c r="CQ30" s="676"/>
      <c r="CR30" s="659">
        <v>1939658</v>
      </c>
      <c r="CS30" s="660"/>
      <c r="CT30" s="660"/>
      <c r="CU30" s="660"/>
      <c r="CV30" s="660"/>
      <c r="CW30" s="660"/>
      <c r="CX30" s="660"/>
      <c r="CY30" s="661"/>
      <c r="CZ30" s="664">
        <v>5.8</v>
      </c>
      <c r="DA30" s="693"/>
      <c r="DB30" s="693"/>
      <c r="DC30" s="697"/>
      <c r="DD30" s="668">
        <v>1939658</v>
      </c>
      <c r="DE30" s="660"/>
      <c r="DF30" s="660"/>
      <c r="DG30" s="660"/>
      <c r="DH30" s="660"/>
      <c r="DI30" s="660"/>
      <c r="DJ30" s="660"/>
      <c r="DK30" s="661"/>
      <c r="DL30" s="668">
        <v>1939658</v>
      </c>
      <c r="DM30" s="660"/>
      <c r="DN30" s="660"/>
      <c r="DO30" s="660"/>
      <c r="DP30" s="660"/>
      <c r="DQ30" s="660"/>
      <c r="DR30" s="660"/>
      <c r="DS30" s="660"/>
      <c r="DT30" s="660"/>
      <c r="DU30" s="660"/>
      <c r="DV30" s="661"/>
      <c r="DW30" s="664">
        <v>8.6999999999999993</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2222</v>
      </c>
      <c r="S31" s="660"/>
      <c r="T31" s="660"/>
      <c r="U31" s="660"/>
      <c r="V31" s="660"/>
      <c r="W31" s="660"/>
      <c r="X31" s="660"/>
      <c r="Y31" s="661"/>
      <c r="Z31" s="662">
        <v>0</v>
      </c>
      <c r="AA31" s="662"/>
      <c r="AB31" s="662"/>
      <c r="AC31" s="662"/>
      <c r="AD31" s="663" t="s">
        <v>119</v>
      </c>
      <c r="AE31" s="663"/>
      <c r="AF31" s="663"/>
      <c r="AG31" s="663"/>
      <c r="AH31" s="663"/>
      <c r="AI31" s="663"/>
      <c r="AJ31" s="663"/>
      <c r="AK31" s="663"/>
      <c r="AL31" s="664" t="s">
        <v>221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v>
      </c>
      <c r="BH31" s="695"/>
      <c r="BI31" s="695"/>
      <c r="BJ31" s="695"/>
      <c r="BK31" s="695"/>
      <c r="BL31" s="695"/>
      <c r="BM31" s="665">
        <v>96.5</v>
      </c>
      <c r="BN31" s="717"/>
      <c r="BO31" s="717"/>
      <c r="BP31" s="717"/>
      <c r="BQ31" s="718"/>
      <c r="BR31" s="716">
        <v>98.9</v>
      </c>
      <c r="BS31" s="695"/>
      <c r="BT31" s="695"/>
      <c r="BU31" s="695"/>
      <c r="BV31" s="695"/>
      <c r="BW31" s="695"/>
      <c r="BX31" s="665">
        <v>96.1</v>
      </c>
      <c r="BY31" s="717"/>
      <c r="BZ31" s="717"/>
      <c r="CA31" s="717"/>
      <c r="CB31" s="718"/>
      <c r="CD31" s="724"/>
      <c r="CE31" s="725"/>
      <c r="CF31" s="674" t="s">
        <v>308</v>
      </c>
      <c r="CG31" s="675"/>
      <c r="CH31" s="675"/>
      <c r="CI31" s="675"/>
      <c r="CJ31" s="675"/>
      <c r="CK31" s="675"/>
      <c r="CL31" s="675"/>
      <c r="CM31" s="675"/>
      <c r="CN31" s="675"/>
      <c r="CO31" s="675"/>
      <c r="CP31" s="675"/>
      <c r="CQ31" s="676"/>
      <c r="CR31" s="659">
        <v>201359</v>
      </c>
      <c r="CS31" s="695"/>
      <c r="CT31" s="695"/>
      <c r="CU31" s="695"/>
      <c r="CV31" s="695"/>
      <c r="CW31" s="695"/>
      <c r="CX31" s="695"/>
      <c r="CY31" s="696"/>
      <c r="CZ31" s="664">
        <v>0.6</v>
      </c>
      <c r="DA31" s="693"/>
      <c r="DB31" s="693"/>
      <c r="DC31" s="697"/>
      <c r="DD31" s="668">
        <v>201359</v>
      </c>
      <c r="DE31" s="695"/>
      <c r="DF31" s="695"/>
      <c r="DG31" s="695"/>
      <c r="DH31" s="695"/>
      <c r="DI31" s="695"/>
      <c r="DJ31" s="695"/>
      <c r="DK31" s="696"/>
      <c r="DL31" s="668">
        <v>201359</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1147621</v>
      </c>
      <c r="S32" s="660"/>
      <c r="T32" s="660"/>
      <c r="U32" s="660"/>
      <c r="V32" s="660"/>
      <c r="W32" s="660"/>
      <c r="X32" s="660"/>
      <c r="Y32" s="661"/>
      <c r="Z32" s="662">
        <v>3.2</v>
      </c>
      <c r="AA32" s="662"/>
      <c r="AB32" s="662"/>
      <c r="AC32" s="662"/>
      <c r="AD32" s="663" t="s">
        <v>221</v>
      </c>
      <c r="AE32" s="663"/>
      <c r="AF32" s="663"/>
      <c r="AG32" s="663"/>
      <c r="AH32" s="663"/>
      <c r="AI32" s="663"/>
      <c r="AJ32" s="663"/>
      <c r="AK32" s="663"/>
      <c r="AL32" s="664" t="s">
        <v>119</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99.2</v>
      </c>
      <c r="BH32" s="729"/>
      <c r="BI32" s="729"/>
      <c r="BJ32" s="729"/>
      <c r="BK32" s="729"/>
      <c r="BL32" s="729"/>
      <c r="BM32" s="730">
        <v>97</v>
      </c>
      <c r="BN32" s="729"/>
      <c r="BO32" s="729"/>
      <c r="BP32" s="729"/>
      <c r="BQ32" s="731"/>
      <c r="BR32" s="728">
        <v>99.1</v>
      </c>
      <c r="BS32" s="729"/>
      <c r="BT32" s="729"/>
      <c r="BU32" s="729"/>
      <c r="BV32" s="729"/>
      <c r="BW32" s="729"/>
      <c r="BX32" s="730">
        <v>96.2</v>
      </c>
      <c r="BY32" s="729"/>
      <c r="BZ32" s="729"/>
      <c r="CA32" s="729"/>
      <c r="CB32" s="731"/>
      <c r="CD32" s="726"/>
      <c r="CE32" s="727"/>
      <c r="CF32" s="674" t="s">
        <v>311</v>
      </c>
      <c r="CG32" s="675"/>
      <c r="CH32" s="675"/>
      <c r="CI32" s="675"/>
      <c r="CJ32" s="675"/>
      <c r="CK32" s="675"/>
      <c r="CL32" s="675"/>
      <c r="CM32" s="675"/>
      <c r="CN32" s="675"/>
      <c r="CO32" s="675"/>
      <c r="CP32" s="675"/>
      <c r="CQ32" s="676"/>
      <c r="CR32" s="659" t="s">
        <v>119</v>
      </c>
      <c r="CS32" s="660"/>
      <c r="CT32" s="660"/>
      <c r="CU32" s="660"/>
      <c r="CV32" s="660"/>
      <c r="CW32" s="660"/>
      <c r="CX32" s="660"/>
      <c r="CY32" s="661"/>
      <c r="CZ32" s="664" t="s">
        <v>119</v>
      </c>
      <c r="DA32" s="693"/>
      <c r="DB32" s="693"/>
      <c r="DC32" s="697"/>
      <c r="DD32" s="668" t="s">
        <v>221</v>
      </c>
      <c r="DE32" s="660"/>
      <c r="DF32" s="660"/>
      <c r="DG32" s="660"/>
      <c r="DH32" s="660"/>
      <c r="DI32" s="660"/>
      <c r="DJ32" s="660"/>
      <c r="DK32" s="661"/>
      <c r="DL32" s="668" t="s">
        <v>119</v>
      </c>
      <c r="DM32" s="660"/>
      <c r="DN32" s="660"/>
      <c r="DO32" s="660"/>
      <c r="DP32" s="660"/>
      <c r="DQ32" s="660"/>
      <c r="DR32" s="660"/>
      <c r="DS32" s="660"/>
      <c r="DT32" s="660"/>
      <c r="DU32" s="660"/>
      <c r="DV32" s="661"/>
      <c r="DW32" s="664" t="s">
        <v>221</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1283123</v>
      </c>
      <c r="S33" s="660"/>
      <c r="T33" s="660"/>
      <c r="U33" s="660"/>
      <c r="V33" s="660"/>
      <c r="W33" s="660"/>
      <c r="X33" s="660"/>
      <c r="Y33" s="661"/>
      <c r="Z33" s="662">
        <v>3.6</v>
      </c>
      <c r="AA33" s="662"/>
      <c r="AB33" s="662"/>
      <c r="AC33" s="662"/>
      <c r="AD33" s="663" t="s">
        <v>119</v>
      </c>
      <c r="AE33" s="663"/>
      <c r="AF33" s="663"/>
      <c r="AG33" s="663"/>
      <c r="AH33" s="663"/>
      <c r="AI33" s="663"/>
      <c r="AJ33" s="663"/>
      <c r="AK33" s="663"/>
      <c r="AL33" s="664" t="s">
        <v>119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14400915</v>
      </c>
      <c r="CS33" s="695"/>
      <c r="CT33" s="695"/>
      <c r="CU33" s="695"/>
      <c r="CV33" s="695"/>
      <c r="CW33" s="695"/>
      <c r="CX33" s="695"/>
      <c r="CY33" s="696"/>
      <c r="CZ33" s="664">
        <v>42.9</v>
      </c>
      <c r="DA33" s="693"/>
      <c r="DB33" s="693"/>
      <c r="DC33" s="697"/>
      <c r="DD33" s="668">
        <v>13040019</v>
      </c>
      <c r="DE33" s="695"/>
      <c r="DF33" s="695"/>
      <c r="DG33" s="695"/>
      <c r="DH33" s="695"/>
      <c r="DI33" s="695"/>
      <c r="DJ33" s="695"/>
      <c r="DK33" s="696"/>
      <c r="DL33" s="668">
        <v>8663629</v>
      </c>
      <c r="DM33" s="695"/>
      <c r="DN33" s="695"/>
      <c r="DO33" s="695"/>
      <c r="DP33" s="695"/>
      <c r="DQ33" s="695"/>
      <c r="DR33" s="695"/>
      <c r="DS33" s="695"/>
      <c r="DT33" s="695"/>
      <c r="DU33" s="695"/>
      <c r="DV33" s="696"/>
      <c r="DW33" s="664">
        <v>38.700000000000003</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2163482</v>
      </c>
      <c r="S34" s="660"/>
      <c r="T34" s="660"/>
      <c r="U34" s="660"/>
      <c r="V34" s="660"/>
      <c r="W34" s="660"/>
      <c r="X34" s="660"/>
      <c r="Y34" s="661"/>
      <c r="Z34" s="662">
        <v>6</v>
      </c>
      <c r="AA34" s="662"/>
      <c r="AB34" s="662"/>
      <c r="AC34" s="662"/>
      <c r="AD34" s="663">
        <v>2544</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5337989</v>
      </c>
      <c r="CS34" s="660"/>
      <c r="CT34" s="660"/>
      <c r="CU34" s="660"/>
      <c r="CV34" s="660"/>
      <c r="CW34" s="660"/>
      <c r="CX34" s="660"/>
      <c r="CY34" s="661"/>
      <c r="CZ34" s="664">
        <v>15.9</v>
      </c>
      <c r="DA34" s="693"/>
      <c r="DB34" s="693"/>
      <c r="DC34" s="697"/>
      <c r="DD34" s="668">
        <v>4623130</v>
      </c>
      <c r="DE34" s="660"/>
      <c r="DF34" s="660"/>
      <c r="DG34" s="660"/>
      <c r="DH34" s="660"/>
      <c r="DI34" s="660"/>
      <c r="DJ34" s="660"/>
      <c r="DK34" s="661"/>
      <c r="DL34" s="668">
        <v>3829885</v>
      </c>
      <c r="DM34" s="660"/>
      <c r="DN34" s="660"/>
      <c r="DO34" s="660"/>
      <c r="DP34" s="660"/>
      <c r="DQ34" s="660"/>
      <c r="DR34" s="660"/>
      <c r="DS34" s="660"/>
      <c r="DT34" s="660"/>
      <c r="DU34" s="660"/>
      <c r="DV34" s="661"/>
      <c r="DW34" s="664">
        <v>17.100000000000001</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386100</v>
      </c>
      <c r="S35" s="660"/>
      <c r="T35" s="660"/>
      <c r="U35" s="660"/>
      <c r="V35" s="660"/>
      <c r="W35" s="660"/>
      <c r="X35" s="660"/>
      <c r="Y35" s="661"/>
      <c r="Z35" s="662">
        <v>1.1000000000000001</v>
      </c>
      <c r="AA35" s="662"/>
      <c r="AB35" s="662"/>
      <c r="AC35" s="662"/>
      <c r="AD35" s="663" t="s">
        <v>221</v>
      </c>
      <c r="AE35" s="663"/>
      <c r="AF35" s="663"/>
      <c r="AG35" s="663"/>
      <c r="AH35" s="663"/>
      <c r="AI35" s="663"/>
      <c r="AJ35" s="663"/>
      <c r="AK35" s="663"/>
      <c r="AL35" s="664" t="s">
        <v>119</v>
      </c>
      <c r="AM35" s="665"/>
      <c r="AN35" s="665"/>
      <c r="AO35" s="666"/>
      <c r="AP35" s="214"/>
      <c r="AQ35" s="732" t="s">
        <v>319</v>
      </c>
      <c r="AR35" s="733"/>
      <c r="AS35" s="733"/>
      <c r="AT35" s="733"/>
      <c r="AU35" s="733"/>
      <c r="AV35" s="733"/>
      <c r="AW35" s="733"/>
      <c r="AX35" s="733"/>
      <c r="AY35" s="734"/>
      <c r="AZ35" s="648">
        <v>2458161</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95514</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156101</v>
      </c>
      <c r="CS35" s="695"/>
      <c r="CT35" s="695"/>
      <c r="CU35" s="695"/>
      <c r="CV35" s="695"/>
      <c r="CW35" s="695"/>
      <c r="CX35" s="695"/>
      <c r="CY35" s="696"/>
      <c r="CZ35" s="664">
        <v>0.5</v>
      </c>
      <c r="DA35" s="693"/>
      <c r="DB35" s="693"/>
      <c r="DC35" s="697"/>
      <c r="DD35" s="668">
        <v>154277</v>
      </c>
      <c r="DE35" s="695"/>
      <c r="DF35" s="695"/>
      <c r="DG35" s="695"/>
      <c r="DH35" s="695"/>
      <c r="DI35" s="695"/>
      <c r="DJ35" s="695"/>
      <c r="DK35" s="696"/>
      <c r="DL35" s="668">
        <v>154277</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119</v>
      </c>
      <c r="S36" s="660"/>
      <c r="T36" s="660"/>
      <c r="U36" s="660"/>
      <c r="V36" s="660"/>
      <c r="W36" s="660"/>
      <c r="X36" s="660"/>
      <c r="Y36" s="661"/>
      <c r="Z36" s="662" t="s">
        <v>119</v>
      </c>
      <c r="AA36" s="662"/>
      <c r="AB36" s="662"/>
      <c r="AC36" s="662"/>
      <c r="AD36" s="663" t="s">
        <v>119</v>
      </c>
      <c r="AE36" s="663"/>
      <c r="AF36" s="663"/>
      <c r="AG36" s="663"/>
      <c r="AH36" s="663"/>
      <c r="AI36" s="663"/>
      <c r="AJ36" s="663"/>
      <c r="AK36" s="663"/>
      <c r="AL36" s="664" t="s">
        <v>119</v>
      </c>
      <c r="AM36" s="665"/>
      <c r="AN36" s="665"/>
      <c r="AO36" s="666"/>
      <c r="AQ36" s="736" t="s">
        <v>323</v>
      </c>
      <c r="AR36" s="737"/>
      <c r="AS36" s="737"/>
      <c r="AT36" s="737"/>
      <c r="AU36" s="737"/>
      <c r="AV36" s="737"/>
      <c r="AW36" s="737"/>
      <c r="AX36" s="737"/>
      <c r="AY36" s="738"/>
      <c r="AZ36" s="659">
        <v>215800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17468</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4796076</v>
      </c>
      <c r="CS36" s="660"/>
      <c r="CT36" s="660"/>
      <c r="CU36" s="660"/>
      <c r="CV36" s="660"/>
      <c r="CW36" s="660"/>
      <c r="CX36" s="660"/>
      <c r="CY36" s="661"/>
      <c r="CZ36" s="664">
        <v>14.3</v>
      </c>
      <c r="DA36" s="693"/>
      <c r="DB36" s="693"/>
      <c r="DC36" s="697"/>
      <c r="DD36" s="668">
        <v>4553711</v>
      </c>
      <c r="DE36" s="660"/>
      <c r="DF36" s="660"/>
      <c r="DG36" s="660"/>
      <c r="DH36" s="660"/>
      <c r="DI36" s="660"/>
      <c r="DJ36" s="660"/>
      <c r="DK36" s="661"/>
      <c r="DL36" s="668">
        <v>2819596</v>
      </c>
      <c r="DM36" s="660"/>
      <c r="DN36" s="660"/>
      <c r="DO36" s="660"/>
      <c r="DP36" s="660"/>
      <c r="DQ36" s="660"/>
      <c r="DR36" s="660"/>
      <c r="DS36" s="660"/>
      <c r="DT36" s="660"/>
      <c r="DU36" s="660"/>
      <c r="DV36" s="661"/>
      <c r="DW36" s="664">
        <v>12.6</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t="s">
        <v>221</v>
      </c>
      <c r="S37" s="660"/>
      <c r="T37" s="660"/>
      <c r="U37" s="660"/>
      <c r="V37" s="660"/>
      <c r="W37" s="660"/>
      <c r="X37" s="660"/>
      <c r="Y37" s="661"/>
      <c r="Z37" s="662" t="s">
        <v>119</v>
      </c>
      <c r="AA37" s="662"/>
      <c r="AB37" s="662"/>
      <c r="AC37" s="662"/>
      <c r="AD37" s="663" t="s">
        <v>119</v>
      </c>
      <c r="AE37" s="663"/>
      <c r="AF37" s="663"/>
      <c r="AG37" s="663"/>
      <c r="AH37" s="663"/>
      <c r="AI37" s="663"/>
      <c r="AJ37" s="663"/>
      <c r="AK37" s="663"/>
      <c r="AL37" s="664" t="s">
        <v>221</v>
      </c>
      <c r="AM37" s="665"/>
      <c r="AN37" s="665"/>
      <c r="AO37" s="666"/>
      <c r="AQ37" s="736" t="s">
        <v>327</v>
      </c>
      <c r="AR37" s="737"/>
      <c r="AS37" s="737"/>
      <c r="AT37" s="737"/>
      <c r="AU37" s="737"/>
      <c r="AV37" s="737"/>
      <c r="AW37" s="737"/>
      <c r="AX37" s="737"/>
      <c r="AY37" s="738"/>
      <c r="AZ37" s="659">
        <v>177213</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11766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2768727</v>
      </c>
      <c r="CS37" s="695"/>
      <c r="CT37" s="695"/>
      <c r="CU37" s="695"/>
      <c r="CV37" s="695"/>
      <c r="CW37" s="695"/>
      <c r="CX37" s="695"/>
      <c r="CY37" s="696"/>
      <c r="CZ37" s="664">
        <v>8.1999999999999993</v>
      </c>
      <c r="DA37" s="693"/>
      <c r="DB37" s="693"/>
      <c r="DC37" s="697"/>
      <c r="DD37" s="668">
        <v>2768727</v>
      </c>
      <c r="DE37" s="695"/>
      <c r="DF37" s="695"/>
      <c r="DG37" s="695"/>
      <c r="DH37" s="695"/>
      <c r="DI37" s="695"/>
      <c r="DJ37" s="695"/>
      <c r="DK37" s="696"/>
      <c r="DL37" s="668">
        <v>2394927</v>
      </c>
      <c r="DM37" s="695"/>
      <c r="DN37" s="695"/>
      <c r="DO37" s="695"/>
      <c r="DP37" s="695"/>
      <c r="DQ37" s="695"/>
      <c r="DR37" s="695"/>
      <c r="DS37" s="695"/>
      <c r="DT37" s="695"/>
      <c r="DU37" s="695"/>
      <c r="DV37" s="696"/>
      <c r="DW37" s="664">
        <v>10.7</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35803395</v>
      </c>
      <c r="S38" s="740"/>
      <c r="T38" s="740"/>
      <c r="U38" s="740"/>
      <c r="V38" s="740"/>
      <c r="W38" s="740"/>
      <c r="X38" s="740"/>
      <c r="Y38" s="741"/>
      <c r="Z38" s="742">
        <v>100</v>
      </c>
      <c r="AA38" s="742"/>
      <c r="AB38" s="742"/>
      <c r="AC38" s="742"/>
      <c r="AD38" s="743">
        <v>22384666</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119</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19699</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2280948</v>
      </c>
      <c r="CS38" s="660"/>
      <c r="CT38" s="660"/>
      <c r="CU38" s="660"/>
      <c r="CV38" s="660"/>
      <c r="CW38" s="660"/>
      <c r="CX38" s="660"/>
      <c r="CY38" s="661"/>
      <c r="CZ38" s="664">
        <v>6.8</v>
      </c>
      <c r="DA38" s="693"/>
      <c r="DB38" s="693"/>
      <c r="DC38" s="697"/>
      <c r="DD38" s="668">
        <v>1920983</v>
      </c>
      <c r="DE38" s="660"/>
      <c r="DF38" s="660"/>
      <c r="DG38" s="660"/>
      <c r="DH38" s="660"/>
      <c r="DI38" s="660"/>
      <c r="DJ38" s="660"/>
      <c r="DK38" s="661"/>
      <c r="DL38" s="668">
        <v>1859871</v>
      </c>
      <c r="DM38" s="660"/>
      <c r="DN38" s="660"/>
      <c r="DO38" s="660"/>
      <c r="DP38" s="660"/>
      <c r="DQ38" s="660"/>
      <c r="DR38" s="660"/>
      <c r="DS38" s="660"/>
      <c r="DT38" s="660"/>
      <c r="DU38" s="660"/>
      <c r="DV38" s="661"/>
      <c r="DW38" s="664">
        <v>8.3000000000000007</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263</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106</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1761412</v>
      </c>
      <c r="CS39" s="695"/>
      <c r="CT39" s="695"/>
      <c r="CU39" s="695"/>
      <c r="CV39" s="695"/>
      <c r="CW39" s="695"/>
      <c r="CX39" s="695"/>
      <c r="CY39" s="696"/>
      <c r="CZ39" s="664">
        <v>5.2</v>
      </c>
      <c r="DA39" s="693"/>
      <c r="DB39" s="693"/>
      <c r="DC39" s="697"/>
      <c r="DD39" s="668">
        <v>1744529</v>
      </c>
      <c r="DE39" s="695"/>
      <c r="DF39" s="695"/>
      <c r="DG39" s="695"/>
      <c r="DH39" s="695"/>
      <c r="DI39" s="695"/>
      <c r="DJ39" s="695"/>
      <c r="DK39" s="696"/>
      <c r="DL39" s="668" t="s">
        <v>221</v>
      </c>
      <c r="DM39" s="695"/>
      <c r="DN39" s="695"/>
      <c r="DO39" s="695"/>
      <c r="DP39" s="695"/>
      <c r="DQ39" s="695"/>
      <c r="DR39" s="695"/>
      <c r="DS39" s="695"/>
      <c r="DT39" s="695"/>
      <c r="DU39" s="695"/>
      <c r="DV39" s="696"/>
      <c r="DW39" s="664" t="s">
        <v>221</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559707</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93</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68389</v>
      </c>
      <c r="CS40" s="660"/>
      <c r="CT40" s="660"/>
      <c r="CU40" s="660"/>
      <c r="CV40" s="660"/>
      <c r="CW40" s="660"/>
      <c r="CX40" s="660"/>
      <c r="CY40" s="661"/>
      <c r="CZ40" s="664">
        <v>0.2</v>
      </c>
      <c r="DA40" s="693"/>
      <c r="DB40" s="693"/>
      <c r="DC40" s="697"/>
      <c r="DD40" s="668">
        <v>43389</v>
      </c>
      <c r="DE40" s="660"/>
      <c r="DF40" s="660"/>
      <c r="DG40" s="660"/>
      <c r="DH40" s="660"/>
      <c r="DI40" s="660"/>
      <c r="DJ40" s="660"/>
      <c r="DK40" s="661"/>
      <c r="DL40" s="668" t="s">
        <v>263</v>
      </c>
      <c r="DM40" s="660"/>
      <c r="DN40" s="660"/>
      <c r="DO40" s="660"/>
      <c r="DP40" s="660"/>
      <c r="DQ40" s="660"/>
      <c r="DR40" s="660"/>
      <c r="DS40" s="660"/>
      <c r="DT40" s="660"/>
      <c r="DU40" s="660"/>
      <c r="DV40" s="661"/>
      <c r="DW40" s="664" t="s">
        <v>119</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1505441</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293</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119</v>
      </c>
      <c r="CS41" s="695"/>
      <c r="CT41" s="695"/>
      <c r="CU41" s="695"/>
      <c r="CV41" s="695"/>
      <c r="CW41" s="695"/>
      <c r="CX41" s="695"/>
      <c r="CY41" s="696"/>
      <c r="CZ41" s="664" t="s">
        <v>119</v>
      </c>
      <c r="DA41" s="693"/>
      <c r="DB41" s="693"/>
      <c r="DC41" s="697"/>
      <c r="DD41" s="668" t="s">
        <v>119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4346696</v>
      </c>
      <c r="CS42" s="660"/>
      <c r="CT42" s="660"/>
      <c r="CU42" s="660"/>
      <c r="CV42" s="660"/>
      <c r="CW42" s="660"/>
      <c r="CX42" s="660"/>
      <c r="CY42" s="661"/>
      <c r="CZ42" s="664">
        <v>12.9</v>
      </c>
      <c r="DA42" s="665"/>
      <c r="DB42" s="665"/>
      <c r="DC42" s="760"/>
      <c r="DD42" s="668">
        <v>2531784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192091</v>
      </c>
      <c r="CS43" s="695"/>
      <c r="CT43" s="695"/>
      <c r="CU43" s="695"/>
      <c r="CV43" s="695"/>
      <c r="CW43" s="695"/>
      <c r="CX43" s="695"/>
      <c r="CY43" s="696"/>
      <c r="CZ43" s="664">
        <v>0.6</v>
      </c>
      <c r="DA43" s="693"/>
      <c r="DB43" s="693"/>
      <c r="DC43" s="697"/>
      <c r="DD43" s="668">
        <v>190862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4324409</v>
      </c>
      <c r="CS44" s="660"/>
      <c r="CT44" s="660"/>
      <c r="CU44" s="660"/>
      <c r="CV44" s="660"/>
      <c r="CW44" s="660"/>
      <c r="CX44" s="660"/>
      <c r="CY44" s="661"/>
      <c r="CZ44" s="664">
        <v>12.9</v>
      </c>
      <c r="DA44" s="665"/>
      <c r="DB44" s="665"/>
      <c r="DC44" s="760"/>
      <c r="DD44" s="668">
        <v>2515272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1407028</v>
      </c>
      <c r="CS45" s="695"/>
      <c r="CT45" s="695"/>
      <c r="CU45" s="695"/>
      <c r="CV45" s="695"/>
      <c r="CW45" s="695"/>
      <c r="CX45" s="695"/>
      <c r="CY45" s="696"/>
      <c r="CZ45" s="664">
        <v>4.2</v>
      </c>
      <c r="DA45" s="693"/>
      <c r="DB45" s="693"/>
      <c r="DC45" s="697"/>
      <c r="DD45" s="668">
        <v>101743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2900067</v>
      </c>
      <c r="CS46" s="660"/>
      <c r="CT46" s="660"/>
      <c r="CU46" s="660"/>
      <c r="CV46" s="660"/>
      <c r="CW46" s="660"/>
      <c r="CX46" s="660"/>
      <c r="CY46" s="661"/>
      <c r="CZ46" s="664">
        <v>8.6</v>
      </c>
      <c r="DA46" s="665"/>
      <c r="DB46" s="665"/>
      <c r="DC46" s="760"/>
      <c r="DD46" s="668">
        <v>2402899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22287</v>
      </c>
      <c r="CS47" s="695"/>
      <c r="CT47" s="695"/>
      <c r="CU47" s="695"/>
      <c r="CV47" s="695"/>
      <c r="CW47" s="695"/>
      <c r="CX47" s="695"/>
      <c r="CY47" s="696"/>
      <c r="CZ47" s="664">
        <v>0.1</v>
      </c>
      <c r="DA47" s="693"/>
      <c r="DB47" s="693"/>
      <c r="DC47" s="697"/>
      <c r="DD47" s="668">
        <v>16512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119</v>
      </c>
      <c r="CS48" s="660"/>
      <c r="CT48" s="660"/>
      <c r="CU48" s="660"/>
      <c r="CV48" s="660"/>
      <c r="CW48" s="660"/>
      <c r="CX48" s="660"/>
      <c r="CY48" s="661"/>
      <c r="CZ48" s="664" t="s">
        <v>119</v>
      </c>
      <c r="DA48" s="665"/>
      <c r="DB48" s="665"/>
      <c r="DC48" s="760"/>
      <c r="DD48" s="668" t="s">
        <v>221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33567086</v>
      </c>
      <c r="CS49" s="729"/>
      <c r="CT49" s="729"/>
      <c r="CU49" s="729"/>
      <c r="CV49" s="729"/>
      <c r="CW49" s="729"/>
      <c r="CX49" s="729"/>
      <c r="CY49" s="761"/>
      <c r="CZ49" s="744">
        <v>100</v>
      </c>
      <c r="DA49" s="762"/>
      <c r="DB49" s="762"/>
      <c r="DC49" s="763"/>
      <c r="DD49" s="764">
        <v>25200967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XdrMrC5qZTBoFZ5joq/y1zxhW+2EaTJPA25XoVhxI8gQPB+s+K49qUX8m4ljaVjwX8VbSKvqFDr00wt8wgaA==" saltValue="b5nG26eAzYqtamSLtIZX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13" sqref="AA13:AJ1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35815</v>
      </c>
      <c r="R7" s="795"/>
      <c r="S7" s="795"/>
      <c r="T7" s="795"/>
      <c r="U7" s="795"/>
      <c r="V7" s="795">
        <v>33578</v>
      </c>
      <c r="W7" s="795"/>
      <c r="X7" s="795"/>
      <c r="Y7" s="795"/>
      <c r="Z7" s="795"/>
      <c r="AA7" s="795">
        <v>2236</v>
      </c>
      <c r="AB7" s="795"/>
      <c r="AC7" s="795"/>
      <c r="AD7" s="795"/>
      <c r="AE7" s="796"/>
      <c r="AF7" s="797">
        <v>2013</v>
      </c>
      <c r="AG7" s="798"/>
      <c r="AH7" s="798"/>
      <c r="AI7" s="798"/>
      <c r="AJ7" s="799"/>
      <c r="AK7" s="834">
        <v>1148</v>
      </c>
      <c r="AL7" s="835"/>
      <c r="AM7" s="835"/>
      <c r="AN7" s="835"/>
      <c r="AO7" s="835"/>
      <c r="AP7" s="835">
        <v>16076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35815</v>
      </c>
      <c r="R23" s="854"/>
      <c r="S23" s="854"/>
      <c r="T23" s="854"/>
      <c r="U23" s="854"/>
      <c r="V23" s="854">
        <v>33578</v>
      </c>
      <c r="W23" s="854"/>
      <c r="X23" s="854"/>
      <c r="Y23" s="854"/>
      <c r="Z23" s="854"/>
      <c r="AA23" s="854">
        <v>2236</v>
      </c>
      <c r="AB23" s="854"/>
      <c r="AC23" s="854"/>
      <c r="AD23" s="854"/>
      <c r="AE23" s="855"/>
      <c r="AF23" s="856">
        <v>2013</v>
      </c>
      <c r="AG23" s="854"/>
      <c r="AH23" s="854"/>
      <c r="AI23" s="854"/>
      <c r="AJ23" s="857"/>
      <c r="AK23" s="858"/>
      <c r="AL23" s="859"/>
      <c r="AM23" s="859"/>
      <c r="AN23" s="859"/>
      <c r="AO23" s="859"/>
      <c r="AP23" s="854">
        <v>16076</v>
      </c>
      <c r="AQ23" s="854"/>
      <c r="AR23" s="854"/>
      <c r="AS23" s="854"/>
      <c r="AT23" s="854"/>
      <c r="AU23" s="860" t="s">
        <v>578</v>
      </c>
      <c r="AV23" s="860"/>
      <c r="AW23" s="860"/>
      <c r="AX23" s="860"/>
      <c r="AY23" s="861"/>
      <c r="AZ23" s="869" t="s">
        <v>119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9499</v>
      </c>
      <c r="R28" s="883"/>
      <c r="S28" s="883"/>
      <c r="T28" s="883"/>
      <c r="U28" s="883"/>
      <c r="V28" s="883">
        <v>9403</v>
      </c>
      <c r="W28" s="883"/>
      <c r="X28" s="883"/>
      <c r="Y28" s="883"/>
      <c r="Z28" s="883"/>
      <c r="AA28" s="883">
        <v>96</v>
      </c>
      <c r="AB28" s="883"/>
      <c r="AC28" s="883"/>
      <c r="AD28" s="883"/>
      <c r="AE28" s="884"/>
      <c r="AF28" s="885">
        <v>96</v>
      </c>
      <c r="AG28" s="883"/>
      <c r="AH28" s="883"/>
      <c r="AI28" s="883"/>
      <c r="AJ28" s="886"/>
      <c r="AK28" s="887">
        <v>464</v>
      </c>
      <c r="AL28" s="878"/>
      <c r="AM28" s="878"/>
      <c r="AN28" s="878"/>
      <c r="AO28" s="878"/>
      <c r="AP28" s="878" t="s">
        <v>562</v>
      </c>
      <c r="AQ28" s="878"/>
      <c r="AR28" s="878"/>
      <c r="AS28" s="878"/>
      <c r="AT28" s="878"/>
      <c r="AU28" s="878" t="s">
        <v>561</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4891</v>
      </c>
      <c r="R29" s="819"/>
      <c r="S29" s="819"/>
      <c r="T29" s="819"/>
      <c r="U29" s="819"/>
      <c r="V29" s="819">
        <v>4605</v>
      </c>
      <c r="W29" s="819"/>
      <c r="X29" s="819"/>
      <c r="Y29" s="819"/>
      <c r="Z29" s="819"/>
      <c r="AA29" s="819">
        <v>285</v>
      </c>
      <c r="AB29" s="819"/>
      <c r="AC29" s="819"/>
      <c r="AD29" s="819"/>
      <c r="AE29" s="820"/>
      <c r="AF29" s="821">
        <v>285</v>
      </c>
      <c r="AG29" s="822"/>
      <c r="AH29" s="822"/>
      <c r="AI29" s="822"/>
      <c r="AJ29" s="823"/>
      <c r="AK29" s="890">
        <v>721</v>
      </c>
      <c r="AL29" s="891"/>
      <c r="AM29" s="891"/>
      <c r="AN29" s="891"/>
      <c r="AO29" s="891"/>
      <c r="AP29" s="891" t="s">
        <v>562</v>
      </c>
      <c r="AQ29" s="891"/>
      <c r="AR29" s="891"/>
      <c r="AS29" s="891"/>
      <c r="AT29" s="891"/>
      <c r="AU29" s="891" t="s">
        <v>563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719</v>
      </c>
      <c r="R30" s="819"/>
      <c r="S30" s="819"/>
      <c r="T30" s="819"/>
      <c r="U30" s="819"/>
      <c r="V30" s="819">
        <v>707</v>
      </c>
      <c r="W30" s="819"/>
      <c r="X30" s="819"/>
      <c r="Y30" s="819"/>
      <c r="Z30" s="819"/>
      <c r="AA30" s="819">
        <v>12</v>
      </c>
      <c r="AB30" s="819"/>
      <c r="AC30" s="819"/>
      <c r="AD30" s="819"/>
      <c r="AE30" s="820"/>
      <c r="AF30" s="821">
        <v>12</v>
      </c>
      <c r="AG30" s="822"/>
      <c r="AH30" s="822"/>
      <c r="AI30" s="822"/>
      <c r="AJ30" s="823"/>
      <c r="AK30" s="890">
        <v>138</v>
      </c>
      <c r="AL30" s="891"/>
      <c r="AM30" s="891"/>
      <c r="AN30" s="891"/>
      <c r="AO30" s="891"/>
      <c r="AP30" s="891" t="s">
        <v>561</v>
      </c>
      <c r="AQ30" s="891"/>
      <c r="AR30" s="891"/>
      <c r="AS30" s="891"/>
      <c r="AT30" s="891"/>
      <c r="AU30" s="891" t="s">
        <v>563</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692</v>
      </c>
      <c r="R31" s="819"/>
      <c r="S31" s="819"/>
      <c r="T31" s="819"/>
      <c r="U31" s="819"/>
      <c r="V31" s="819">
        <v>610</v>
      </c>
      <c r="W31" s="819"/>
      <c r="X31" s="819"/>
      <c r="Y31" s="819"/>
      <c r="Z31" s="819"/>
      <c r="AA31" s="819">
        <v>82</v>
      </c>
      <c r="AB31" s="819"/>
      <c r="AC31" s="819"/>
      <c r="AD31" s="819"/>
      <c r="AE31" s="820"/>
      <c r="AF31" s="821">
        <v>1693</v>
      </c>
      <c r="AG31" s="822"/>
      <c r="AH31" s="822"/>
      <c r="AI31" s="822"/>
      <c r="AJ31" s="823"/>
      <c r="AK31" s="890">
        <v>141</v>
      </c>
      <c r="AL31" s="891"/>
      <c r="AM31" s="891"/>
      <c r="AN31" s="891"/>
      <c r="AO31" s="891"/>
      <c r="AP31" s="891">
        <v>264</v>
      </c>
      <c r="AQ31" s="891"/>
      <c r="AR31" s="891"/>
      <c r="AS31" s="891"/>
      <c r="AT31" s="891"/>
      <c r="AU31" s="891">
        <v>222</v>
      </c>
      <c r="AV31" s="891"/>
      <c r="AW31" s="891"/>
      <c r="AX31" s="891"/>
      <c r="AY31" s="891"/>
      <c r="AZ31" s="892" t="s">
        <v>561</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1621</v>
      </c>
      <c r="R32" s="819"/>
      <c r="S32" s="819"/>
      <c r="T32" s="819"/>
      <c r="U32" s="819"/>
      <c r="V32" s="819">
        <v>1501</v>
      </c>
      <c r="W32" s="819"/>
      <c r="X32" s="819"/>
      <c r="Y32" s="819"/>
      <c r="Z32" s="819"/>
      <c r="AA32" s="819">
        <v>120</v>
      </c>
      <c r="AB32" s="819"/>
      <c r="AC32" s="819"/>
      <c r="AD32" s="819"/>
      <c r="AE32" s="820"/>
      <c r="AF32" s="821">
        <v>120</v>
      </c>
      <c r="AG32" s="822"/>
      <c r="AH32" s="822"/>
      <c r="AI32" s="822"/>
      <c r="AJ32" s="823"/>
      <c r="AK32" s="890">
        <v>234</v>
      </c>
      <c r="AL32" s="891"/>
      <c r="AM32" s="891"/>
      <c r="AN32" s="891"/>
      <c r="AO32" s="891"/>
      <c r="AP32" s="891">
        <v>2781</v>
      </c>
      <c r="AQ32" s="891"/>
      <c r="AR32" s="891"/>
      <c r="AS32" s="891"/>
      <c r="AT32" s="891"/>
      <c r="AU32" s="891">
        <v>1629</v>
      </c>
      <c r="AV32" s="891"/>
      <c r="AW32" s="891"/>
      <c r="AX32" s="891"/>
      <c r="AY32" s="891"/>
      <c r="AZ32" s="892" t="s">
        <v>563</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2205</v>
      </c>
      <c r="AG63" s="902"/>
      <c r="AH63" s="902"/>
      <c r="AI63" s="902"/>
      <c r="AJ63" s="903"/>
      <c r="AK63" s="904"/>
      <c r="AL63" s="899"/>
      <c r="AM63" s="899"/>
      <c r="AN63" s="899"/>
      <c r="AO63" s="899"/>
      <c r="AP63" s="902">
        <v>3044</v>
      </c>
      <c r="AQ63" s="902"/>
      <c r="AR63" s="902"/>
      <c r="AS63" s="902"/>
      <c r="AT63" s="902"/>
      <c r="AU63" s="902">
        <v>1852</v>
      </c>
      <c r="AV63" s="902"/>
      <c r="AW63" s="902"/>
      <c r="AX63" s="902"/>
      <c r="AY63" s="902"/>
      <c r="AZ63" s="906"/>
      <c r="BA63" s="906"/>
      <c r="BB63" s="906"/>
      <c r="BC63" s="906"/>
      <c r="BD63" s="906"/>
      <c r="BE63" s="907"/>
      <c r="BF63" s="907"/>
      <c r="BG63" s="907"/>
      <c r="BH63" s="907"/>
      <c r="BI63" s="908"/>
      <c r="BJ63" s="909" t="s">
        <v>119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384</v>
      </c>
      <c r="W66" s="778"/>
      <c r="X66" s="778"/>
      <c r="Y66" s="778"/>
      <c r="Z66" s="779"/>
      <c r="AA66" s="777" t="s">
        <v>385</v>
      </c>
      <c r="AB66" s="778"/>
      <c r="AC66" s="778"/>
      <c r="AD66" s="778"/>
      <c r="AE66" s="779"/>
      <c r="AF66" s="912" t="s">
        <v>386</v>
      </c>
      <c r="AG66" s="873"/>
      <c r="AH66" s="873"/>
      <c r="AI66" s="873"/>
      <c r="AJ66" s="913"/>
      <c r="AK66" s="777" t="s">
        <v>387</v>
      </c>
      <c r="AL66" s="801"/>
      <c r="AM66" s="801"/>
      <c r="AN66" s="801"/>
      <c r="AO66" s="802"/>
      <c r="AP66" s="777" t="s">
        <v>388</v>
      </c>
      <c r="AQ66" s="778"/>
      <c r="AR66" s="778"/>
      <c r="AS66" s="778"/>
      <c r="AT66" s="779"/>
      <c r="AU66" s="777" t="s">
        <v>403</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564</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585</v>
      </c>
      <c r="AQ68" s="926"/>
      <c r="AR68" s="926"/>
      <c r="AS68" s="926"/>
      <c r="AT68" s="926"/>
      <c r="AU68" s="926" t="s">
        <v>585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565</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937" t="s">
        <v>586</v>
      </c>
      <c r="AL69" s="938"/>
      <c r="AM69" s="938"/>
      <c r="AN69" s="938"/>
      <c r="AO69" s="890"/>
      <c r="AP69" s="937" t="s">
        <v>587</v>
      </c>
      <c r="AQ69" s="938"/>
      <c r="AR69" s="938"/>
      <c r="AS69" s="938"/>
      <c r="AT69" s="890"/>
      <c r="AU69" s="937" t="s">
        <v>588</v>
      </c>
      <c r="AV69" s="938"/>
      <c r="AW69" s="938"/>
      <c r="AX69" s="938"/>
      <c r="AY69" s="890"/>
      <c r="AZ69" s="939"/>
      <c r="BA69" s="939"/>
      <c r="BB69" s="939"/>
      <c r="BC69" s="939"/>
      <c r="BD69" s="940"/>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566</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500</v>
      </c>
      <c r="AQ70" s="891"/>
      <c r="AR70" s="891"/>
      <c r="AS70" s="891"/>
      <c r="AT70" s="891"/>
      <c r="AU70" s="891" t="s">
        <v>500</v>
      </c>
      <c r="AV70" s="891"/>
      <c r="AW70" s="891"/>
      <c r="AX70" s="891"/>
      <c r="AY70" s="891"/>
      <c r="AZ70" s="939"/>
      <c r="BA70" s="939"/>
      <c r="BB70" s="939"/>
      <c r="BC70" s="939"/>
      <c r="BD70" s="940"/>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567</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500</v>
      </c>
      <c r="AL71" s="891"/>
      <c r="AM71" s="891"/>
      <c r="AN71" s="891"/>
      <c r="AO71" s="891"/>
      <c r="AP71" s="891" t="s">
        <v>500</v>
      </c>
      <c r="AQ71" s="891"/>
      <c r="AR71" s="891"/>
      <c r="AS71" s="891"/>
      <c r="AT71" s="891"/>
      <c r="AU71" s="891" t="s">
        <v>500</v>
      </c>
      <c r="AV71" s="891"/>
      <c r="AW71" s="891"/>
      <c r="AX71" s="891"/>
      <c r="AY71" s="891"/>
      <c r="AZ71" s="939"/>
      <c r="BA71" s="939"/>
      <c r="BB71" s="939"/>
      <c r="BC71" s="939"/>
      <c r="BD71" s="940"/>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568</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500</v>
      </c>
      <c r="AQ72" s="891"/>
      <c r="AR72" s="891"/>
      <c r="AS72" s="891"/>
      <c r="AT72" s="891"/>
      <c r="AU72" s="891" t="s">
        <v>500</v>
      </c>
      <c r="AV72" s="891"/>
      <c r="AW72" s="891"/>
      <c r="AX72" s="891"/>
      <c r="AY72" s="891"/>
      <c r="AZ72" s="939"/>
      <c r="BA72" s="939"/>
      <c r="BB72" s="939"/>
      <c r="BC72" s="939"/>
      <c r="BD72" s="940"/>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569</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500</v>
      </c>
      <c r="AQ73" s="891"/>
      <c r="AR73" s="891"/>
      <c r="AS73" s="891"/>
      <c r="AT73" s="891"/>
      <c r="AU73" s="891" t="s">
        <v>500</v>
      </c>
      <c r="AV73" s="891"/>
      <c r="AW73" s="891"/>
      <c r="AX73" s="891"/>
      <c r="AY73" s="891"/>
      <c r="AZ73" s="939"/>
      <c r="BA73" s="939"/>
      <c r="BB73" s="939"/>
      <c r="BC73" s="939"/>
      <c r="BD73" s="940"/>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570</v>
      </c>
      <c r="C74" s="934"/>
      <c r="D74" s="934"/>
      <c r="E74" s="934"/>
      <c r="F74" s="934"/>
      <c r="G74" s="934"/>
      <c r="H74" s="934"/>
      <c r="I74" s="934"/>
      <c r="J74" s="934"/>
      <c r="K74" s="934"/>
      <c r="L74" s="934"/>
      <c r="M74" s="934"/>
      <c r="N74" s="934"/>
      <c r="O74" s="934"/>
      <c r="P74" s="935"/>
      <c r="Q74" s="936">
        <v>3361</v>
      </c>
      <c r="R74" s="891"/>
      <c r="S74" s="891"/>
      <c r="T74" s="891"/>
      <c r="U74" s="891"/>
      <c r="V74" s="891">
        <v>3312</v>
      </c>
      <c r="W74" s="891"/>
      <c r="X74" s="891"/>
      <c r="Y74" s="891"/>
      <c r="Z74" s="891"/>
      <c r="AA74" s="891">
        <v>49</v>
      </c>
      <c r="AB74" s="891"/>
      <c r="AC74" s="891"/>
      <c r="AD74" s="891"/>
      <c r="AE74" s="891"/>
      <c r="AF74" s="891">
        <v>45</v>
      </c>
      <c r="AG74" s="891"/>
      <c r="AH74" s="891"/>
      <c r="AI74" s="891"/>
      <c r="AJ74" s="891"/>
      <c r="AK74" s="891" t="s">
        <v>579</v>
      </c>
      <c r="AL74" s="891"/>
      <c r="AM74" s="891"/>
      <c r="AN74" s="891"/>
      <c r="AO74" s="891"/>
      <c r="AP74" s="891">
        <v>2352</v>
      </c>
      <c r="AQ74" s="891"/>
      <c r="AR74" s="891"/>
      <c r="AS74" s="891"/>
      <c r="AT74" s="891"/>
      <c r="AU74" s="891">
        <v>1642</v>
      </c>
      <c r="AV74" s="891"/>
      <c r="AW74" s="891"/>
      <c r="AX74" s="891"/>
      <c r="AY74" s="891"/>
      <c r="AZ74" s="939"/>
      <c r="BA74" s="939"/>
      <c r="BB74" s="939"/>
      <c r="BC74" s="939"/>
      <c r="BD74" s="940"/>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571</v>
      </c>
      <c r="C75" s="934"/>
      <c r="D75" s="934"/>
      <c r="E75" s="934"/>
      <c r="F75" s="934"/>
      <c r="G75" s="934"/>
      <c r="H75" s="934"/>
      <c r="I75" s="934"/>
      <c r="J75" s="934"/>
      <c r="K75" s="934"/>
      <c r="L75" s="934"/>
      <c r="M75" s="934"/>
      <c r="N75" s="934"/>
      <c r="O75" s="934"/>
      <c r="P75" s="935"/>
      <c r="Q75" s="941">
        <v>182</v>
      </c>
      <c r="R75" s="938"/>
      <c r="S75" s="938"/>
      <c r="T75" s="938"/>
      <c r="U75" s="890"/>
      <c r="V75" s="937">
        <v>178</v>
      </c>
      <c r="W75" s="938"/>
      <c r="X75" s="938"/>
      <c r="Y75" s="938"/>
      <c r="Z75" s="890"/>
      <c r="AA75" s="937">
        <v>4</v>
      </c>
      <c r="AB75" s="938"/>
      <c r="AC75" s="938"/>
      <c r="AD75" s="938"/>
      <c r="AE75" s="890"/>
      <c r="AF75" s="937">
        <v>4</v>
      </c>
      <c r="AG75" s="938"/>
      <c r="AH75" s="938"/>
      <c r="AI75" s="938"/>
      <c r="AJ75" s="890"/>
      <c r="AK75" s="937" t="s">
        <v>587</v>
      </c>
      <c r="AL75" s="938"/>
      <c r="AM75" s="938"/>
      <c r="AN75" s="938"/>
      <c r="AO75" s="890"/>
      <c r="AP75" s="937">
        <v>35</v>
      </c>
      <c r="AQ75" s="938"/>
      <c r="AR75" s="938"/>
      <c r="AS75" s="938"/>
      <c r="AT75" s="890"/>
      <c r="AU75" s="937">
        <v>30</v>
      </c>
      <c r="AV75" s="938"/>
      <c r="AW75" s="938"/>
      <c r="AX75" s="938"/>
      <c r="AY75" s="890"/>
      <c r="AZ75" s="939"/>
      <c r="BA75" s="939"/>
      <c r="BB75" s="939"/>
      <c r="BC75" s="939"/>
      <c r="BD75" s="940"/>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572</v>
      </c>
      <c r="C76" s="934"/>
      <c r="D76" s="934"/>
      <c r="E76" s="934"/>
      <c r="F76" s="934"/>
      <c r="G76" s="934"/>
      <c r="H76" s="934"/>
      <c r="I76" s="934"/>
      <c r="J76" s="934"/>
      <c r="K76" s="934"/>
      <c r="L76" s="934"/>
      <c r="M76" s="934"/>
      <c r="N76" s="934"/>
      <c r="O76" s="934"/>
      <c r="P76" s="935"/>
      <c r="Q76" s="941">
        <v>14</v>
      </c>
      <c r="R76" s="938"/>
      <c r="S76" s="938"/>
      <c r="T76" s="938"/>
      <c r="U76" s="890"/>
      <c r="V76" s="937">
        <v>13</v>
      </c>
      <c r="W76" s="938"/>
      <c r="X76" s="938"/>
      <c r="Y76" s="938"/>
      <c r="Z76" s="890"/>
      <c r="AA76" s="937">
        <v>1</v>
      </c>
      <c r="AB76" s="938"/>
      <c r="AC76" s="938"/>
      <c r="AD76" s="938"/>
      <c r="AE76" s="890"/>
      <c r="AF76" s="937">
        <v>1</v>
      </c>
      <c r="AG76" s="938"/>
      <c r="AH76" s="938"/>
      <c r="AI76" s="938"/>
      <c r="AJ76" s="890"/>
      <c r="AK76" s="937">
        <v>3</v>
      </c>
      <c r="AL76" s="938"/>
      <c r="AM76" s="938"/>
      <c r="AN76" s="938"/>
      <c r="AO76" s="890"/>
      <c r="AP76" s="937" t="s">
        <v>579</v>
      </c>
      <c r="AQ76" s="938"/>
      <c r="AR76" s="938"/>
      <c r="AS76" s="938"/>
      <c r="AT76" s="890"/>
      <c r="AU76" s="937" t="s">
        <v>580</v>
      </c>
      <c r="AV76" s="938"/>
      <c r="AW76" s="938"/>
      <c r="AX76" s="938"/>
      <c r="AY76" s="890"/>
      <c r="AZ76" s="939"/>
      <c r="BA76" s="939"/>
      <c r="BB76" s="939"/>
      <c r="BC76" s="939"/>
      <c r="BD76" s="940"/>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573</v>
      </c>
      <c r="C77" s="934"/>
      <c r="D77" s="934"/>
      <c r="E77" s="934"/>
      <c r="F77" s="934"/>
      <c r="G77" s="934"/>
      <c r="H77" s="934"/>
      <c r="I77" s="934"/>
      <c r="J77" s="934"/>
      <c r="K77" s="934"/>
      <c r="L77" s="934"/>
      <c r="M77" s="934"/>
      <c r="N77" s="934"/>
      <c r="O77" s="934"/>
      <c r="P77" s="935"/>
      <c r="Q77" s="941">
        <v>3526</v>
      </c>
      <c r="R77" s="938"/>
      <c r="S77" s="938"/>
      <c r="T77" s="938"/>
      <c r="U77" s="890"/>
      <c r="V77" s="937">
        <v>3242</v>
      </c>
      <c r="W77" s="938"/>
      <c r="X77" s="938"/>
      <c r="Y77" s="938"/>
      <c r="Z77" s="890"/>
      <c r="AA77" s="937">
        <v>284</v>
      </c>
      <c r="AB77" s="938"/>
      <c r="AC77" s="938"/>
      <c r="AD77" s="938"/>
      <c r="AE77" s="890"/>
      <c r="AF77" s="937">
        <v>273</v>
      </c>
      <c r="AG77" s="938"/>
      <c r="AH77" s="938"/>
      <c r="AI77" s="938"/>
      <c r="AJ77" s="890"/>
      <c r="AK77" s="937" t="s">
        <v>582</v>
      </c>
      <c r="AL77" s="938"/>
      <c r="AM77" s="938"/>
      <c r="AN77" s="938"/>
      <c r="AO77" s="890"/>
      <c r="AP77" s="937">
        <v>1399</v>
      </c>
      <c r="AQ77" s="938"/>
      <c r="AR77" s="938"/>
      <c r="AS77" s="938"/>
      <c r="AT77" s="890"/>
      <c r="AU77" s="937">
        <v>750</v>
      </c>
      <c r="AV77" s="938"/>
      <c r="AW77" s="938"/>
      <c r="AX77" s="938"/>
      <c r="AY77" s="890"/>
      <c r="AZ77" s="939"/>
      <c r="BA77" s="939"/>
      <c r="BB77" s="939"/>
      <c r="BC77" s="939"/>
      <c r="BD77" s="940"/>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574</v>
      </c>
      <c r="C78" s="934"/>
      <c r="D78" s="934"/>
      <c r="E78" s="934"/>
      <c r="F78" s="934"/>
      <c r="G78" s="934"/>
      <c r="H78" s="934"/>
      <c r="I78" s="934"/>
      <c r="J78" s="934"/>
      <c r="K78" s="934"/>
      <c r="L78" s="934"/>
      <c r="M78" s="934"/>
      <c r="N78" s="934"/>
      <c r="O78" s="934"/>
      <c r="P78" s="935"/>
      <c r="Q78" s="936">
        <v>114</v>
      </c>
      <c r="R78" s="891"/>
      <c r="S78" s="891"/>
      <c r="T78" s="891"/>
      <c r="U78" s="891"/>
      <c r="V78" s="891">
        <v>113</v>
      </c>
      <c r="W78" s="891"/>
      <c r="X78" s="891"/>
      <c r="Y78" s="891"/>
      <c r="Z78" s="891"/>
      <c r="AA78" s="891">
        <v>1</v>
      </c>
      <c r="AB78" s="891"/>
      <c r="AC78" s="891"/>
      <c r="AD78" s="891"/>
      <c r="AE78" s="891"/>
      <c r="AF78" s="891">
        <v>2</v>
      </c>
      <c r="AG78" s="891"/>
      <c r="AH78" s="891"/>
      <c r="AI78" s="891"/>
      <c r="AJ78" s="891"/>
      <c r="AK78" s="891" t="s">
        <v>581</v>
      </c>
      <c r="AL78" s="891"/>
      <c r="AM78" s="891"/>
      <c r="AN78" s="891"/>
      <c r="AO78" s="891"/>
      <c r="AP78" s="891">
        <v>32</v>
      </c>
      <c r="AQ78" s="891"/>
      <c r="AR78" s="891"/>
      <c r="AS78" s="891"/>
      <c r="AT78" s="891"/>
      <c r="AU78" s="891">
        <v>19</v>
      </c>
      <c r="AV78" s="891"/>
      <c r="AW78" s="891"/>
      <c r="AX78" s="891"/>
      <c r="AY78" s="891"/>
      <c r="AZ78" s="939"/>
      <c r="BA78" s="939"/>
      <c r="BB78" s="939"/>
      <c r="BC78" s="939"/>
      <c r="BD78" s="940"/>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575</v>
      </c>
      <c r="C79" s="934"/>
      <c r="D79" s="934"/>
      <c r="E79" s="934"/>
      <c r="F79" s="934"/>
      <c r="G79" s="934"/>
      <c r="H79" s="934"/>
      <c r="I79" s="934"/>
      <c r="J79" s="934"/>
      <c r="K79" s="934"/>
      <c r="L79" s="934"/>
      <c r="M79" s="934"/>
      <c r="N79" s="934"/>
      <c r="O79" s="934"/>
      <c r="P79" s="935"/>
      <c r="Q79" s="936">
        <v>209</v>
      </c>
      <c r="R79" s="891"/>
      <c r="S79" s="891"/>
      <c r="T79" s="891"/>
      <c r="U79" s="891"/>
      <c r="V79" s="891">
        <v>109</v>
      </c>
      <c r="W79" s="891"/>
      <c r="X79" s="891"/>
      <c r="Y79" s="891"/>
      <c r="Z79" s="891"/>
      <c r="AA79" s="891">
        <v>19</v>
      </c>
      <c r="AB79" s="891"/>
      <c r="AC79" s="891"/>
      <c r="AD79" s="891"/>
      <c r="AE79" s="891"/>
      <c r="AF79" s="891">
        <v>19</v>
      </c>
      <c r="AG79" s="891"/>
      <c r="AH79" s="891"/>
      <c r="AI79" s="891"/>
      <c r="AJ79" s="891"/>
      <c r="AK79" s="891" t="s">
        <v>579</v>
      </c>
      <c r="AL79" s="891"/>
      <c r="AM79" s="891"/>
      <c r="AN79" s="891"/>
      <c r="AO79" s="891"/>
      <c r="AP79" s="891" t="s">
        <v>583</v>
      </c>
      <c r="AQ79" s="891"/>
      <c r="AR79" s="891"/>
      <c r="AS79" s="891"/>
      <c r="AT79" s="891"/>
      <c r="AU79" s="891" t="s">
        <v>583</v>
      </c>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576</v>
      </c>
      <c r="C80" s="934"/>
      <c r="D80" s="934"/>
      <c r="E80" s="934"/>
      <c r="F80" s="934"/>
      <c r="G80" s="934"/>
      <c r="H80" s="934"/>
      <c r="I80" s="934"/>
      <c r="J80" s="934"/>
      <c r="K80" s="934"/>
      <c r="L80" s="934"/>
      <c r="M80" s="934"/>
      <c r="N80" s="934"/>
      <c r="O80" s="934"/>
      <c r="P80" s="935"/>
      <c r="Q80" s="936">
        <v>3492</v>
      </c>
      <c r="R80" s="891"/>
      <c r="S80" s="891"/>
      <c r="T80" s="891"/>
      <c r="U80" s="891"/>
      <c r="V80" s="891">
        <v>2813</v>
      </c>
      <c r="W80" s="891"/>
      <c r="X80" s="891"/>
      <c r="Y80" s="891"/>
      <c r="Z80" s="891"/>
      <c r="AA80" s="891">
        <v>679</v>
      </c>
      <c r="AB80" s="891"/>
      <c r="AC80" s="891"/>
      <c r="AD80" s="891"/>
      <c r="AE80" s="891"/>
      <c r="AF80" s="891">
        <v>3536</v>
      </c>
      <c r="AG80" s="891"/>
      <c r="AH80" s="891"/>
      <c r="AI80" s="891"/>
      <c r="AJ80" s="891"/>
      <c r="AK80" s="891" t="s">
        <v>584</v>
      </c>
      <c r="AL80" s="891"/>
      <c r="AM80" s="891"/>
      <c r="AN80" s="891"/>
      <c r="AO80" s="891"/>
      <c r="AP80" s="891">
        <v>3304</v>
      </c>
      <c r="AQ80" s="891"/>
      <c r="AR80" s="891"/>
      <c r="AS80" s="891"/>
      <c r="AT80" s="891"/>
      <c r="AU80" s="891">
        <v>1</v>
      </c>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577</v>
      </c>
      <c r="C81" s="934"/>
      <c r="D81" s="934"/>
      <c r="E81" s="934"/>
      <c r="F81" s="934"/>
      <c r="G81" s="934"/>
      <c r="H81" s="934"/>
      <c r="I81" s="934"/>
      <c r="J81" s="934"/>
      <c r="K81" s="934"/>
      <c r="L81" s="934"/>
      <c r="M81" s="934"/>
      <c r="N81" s="934"/>
      <c r="O81" s="934"/>
      <c r="P81" s="935"/>
      <c r="Q81" s="936">
        <v>553</v>
      </c>
      <c r="R81" s="891"/>
      <c r="S81" s="891"/>
      <c r="T81" s="891"/>
      <c r="U81" s="891"/>
      <c r="V81" s="891">
        <v>472</v>
      </c>
      <c r="W81" s="891"/>
      <c r="X81" s="891"/>
      <c r="Y81" s="891"/>
      <c r="Z81" s="891"/>
      <c r="AA81" s="891">
        <v>80</v>
      </c>
      <c r="AB81" s="891"/>
      <c r="AC81" s="891"/>
      <c r="AD81" s="891"/>
      <c r="AE81" s="891"/>
      <c r="AF81" s="891">
        <v>773</v>
      </c>
      <c r="AG81" s="891"/>
      <c r="AH81" s="891"/>
      <c r="AI81" s="891"/>
      <c r="AJ81" s="891"/>
      <c r="AK81" s="891">
        <v>3</v>
      </c>
      <c r="AL81" s="891"/>
      <c r="AM81" s="891"/>
      <c r="AN81" s="891"/>
      <c r="AO81" s="891"/>
      <c r="AP81" s="891">
        <v>820</v>
      </c>
      <c r="AQ81" s="891"/>
      <c r="AR81" s="891"/>
      <c r="AS81" s="891"/>
      <c r="AT81" s="891"/>
      <c r="AU81" s="891" t="s">
        <v>589</v>
      </c>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15620</v>
      </c>
      <c r="AG88" s="902"/>
      <c r="AH88" s="902"/>
      <c r="AI88" s="902"/>
      <c r="AJ88" s="902"/>
      <c r="AK88" s="899"/>
      <c r="AL88" s="899"/>
      <c r="AM88" s="899"/>
      <c r="AN88" s="899"/>
      <c r="AO88" s="899"/>
      <c r="AP88" s="902">
        <v>7942</v>
      </c>
      <c r="AQ88" s="902"/>
      <c r="AR88" s="902"/>
      <c r="AS88" s="902"/>
      <c r="AT88" s="902"/>
      <c r="AU88" s="902">
        <v>2442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299</v>
      </c>
      <c r="AG109" s="955"/>
      <c r="AH109" s="955"/>
      <c r="AI109" s="955"/>
      <c r="AJ109" s="956"/>
      <c r="AK109" s="954" t="s">
        <v>298</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299</v>
      </c>
      <c r="BW109" s="955"/>
      <c r="BX109" s="955"/>
      <c r="BY109" s="955"/>
      <c r="BZ109" s="956"/>
      <c r="CA109" s="954" t="s">
        <v>298</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299</v>
      </c>
      <c r="DM109" s="955"/>
      <c r="DN109" s="955"/>
      <c r="DO109" s="955"/>
      <c r="DP109" s="956"/>
      <c r="DQ109" s="954" t="s">
        <v>298</v>
      </c>
      <c r="DR109" s="955"/>
      <c r="DS109" s="955"/>
      <c r="DT109" s="955"/>
      <c r="DU109" s="956"/>
      <c r="DV109" s="954" t="s">
        <v>414</v>
      </c>
      <c r="DW109" s="955"/>
      <c r="DX109" s="955"/>
      <c r="DY109" s="955"/>
      <c r="DZ109" s="957"/>
    </row>
    <row r="110" spans="1:131" s="226" customFormat="1" ht="26.25" customHeight="1" x14ac:dyDescent="0.15">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2463797</v>
      </c>
      <c r="AB110" s="962"/>
      <c r="AC110" s="962"/>
      <c r="AD110" s="962"/>
      <c r="AE110" s="963"/>
      <c r="AF110" s="964">
        <v>2390474</v>
      </c>
      <c r="AG110" s="962"/>
      <c r="AH110" s="962"/>
      <c r="AI110" s="962"/>
      <c r="AJ110" s="963"/>
      <c r="AK110" s="964">
        <v>2134341</v>
      </c>
      <c r="AL110" s="962"/>
      <c r="AM110" s="962"/>
      <c r="AN110" s="962"/>
      <c r="AO110" s="963"/>
      <c r="AP110" s="965">
        <v>11.3</v>
      </c>
      <c r="AQ110" s="966"/>
      <c r="AR110" s="966"/>
      <c r="AS110" s="966"/>
      <c r="AT110" s="967"/>
      <c r="AU110" s="968" t="s">
        <v>66</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17906076</v>
      </c>
      <c r="BR110" s="997"/>
      <c r="BS110" s="997"/>
      <c r="BT110" s="997"/>
      <c r="BU110" s="997"/>
      <c r="BV110" s="997">
        <v>17629316</v>
      </c>
      <c r="BW110" s="997"/>
      <c r="BX110" s="997"/>
      <c r="BY110" s="997"/>
      <c r="BZ110" s="997"/>
      <c r="CA110" s="997">
        <v>16075759</v>
      </c>
      <c r="CB110" s="997"/>
      <c r="CC110" s="997"/>
      <c r="CD110" s="997"/>
      <c r="CE110" s="997"/>
      <c r="CF110" s="1011">
        <v>85.1</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420</v>
      </c>
      <c r="DH110" s="997"/>
      <c r="DI110" s="997"/>
      <c r="DJ110" s="997"/>
      <c r="DK110" s="997"/>
      <c r="DL110" s="997" t="s">
        <v>420</v>
      </c>
      <c r="DM110" s="997"/>
      <c r="DN110" s="997"/>
      <c r="DO110" s="997"/>
      <c r="DP110" s="997"/>
      <c r="DQ110" s="997" t="s">
        <v>119</v>
      </c>
      <c r="DR110" s="997"/>
      <c r="DS110" s="997"/>
      <c r="DT110" s="997"/>
      <c r="DU110" s="997"/>
      <c r="DV110" s="998" t="s">
        <v>119</v>
      </c>
      <c r="DW110" s="998"/>
      <c r="DX110" s="998"/>
      <c r="DY110" s="998"/>
      <c r="DZ110" s="999"/>
    </row>
    <row r="111" spans="1:131" s="226" customFormat="1" ht="26.25" customHeight="1" x14ac:dyDescent="0.15">
      <c r="A111" s="1000" t="s">
        <v>421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420</v>
      </c>
      <c r="AB111" s="1004"/>
      <c r="AC111" s="1004"/>
      <c r="AD111" s="1004"/>
      <c r="AE111" s="1005"/>
      <c r="AF111" s="1006" t="s">
        <v>119</v>
      </c>
      <c r="AG111" s="1004"/>
      <c r="AH111" s="1004"/>
      <c r="AI111" s="1004"/>
      <c r="AJ111" s="1005"/>
      <c r="AK111" s="1006" t="s">
        <v>420</v>
      </c>
      <c r="AL111" s="1004"/>
      <c r="AM111" s="1004"/>
      <c r="AN111" s="1004"/>
      <c r="AO111" s="1005"/>
      <c r="AP111" s="1007" t="s">
        <v>119</v>
      </c>
      <c r="AQ111" s="1008"/>
      <c r="AR111" s="1008"/>
      <c r="AS111" s="1008"/>
      <c r="AT111" s="1009"/>
      <c r="AU111" s="970"/>
      <c r="AV111" s="971"/>
      <c r="AW111" s="971"/>
      <c r="AX111" s="971"/>
      <c r="AY111" s="971"/>
      <c r="AZ111" s="1019" t="s">
        <v>422</v>
      </c>
      <c r="BA111" s="1020"/>
      <c r="BB111" s="1020"/>
      <c r="BC111" s="1020"/>
      <c r="BD111" s="1020"/>
      <c r="BE111" s="1020"/>
      <c r="BF111" s="1020"/>
      <c r="BG111" s="1020"/>
      <c r="BH111" s="1020"/>
      <c r="BI111" s="1020"/>
      <c r="BJ111" s="1020"/>
      <c r="BK111" s="1020"/>
      <c r="BL111" s="1020"/>
      <c r="BM111" s="1020"/>
      <c r="BN111" s="1020"/>
      <c r="BO111" s="1020"/>
      <c r="BP111" s="1021"/>
      <c r="BQ111" s="989">
        <v>9253785</v>
      </c>
      <c r="BR111" s="990"/>
      <c r="BS111" s="990"/>
      <c r="BT111" s="990"/>
      <c r="BU111" s="990"/>
      <c r="BV111" s="990">
        <v>8357877</v>
      </c>
      <c r="BW111" s="990"/>
      <c r="BX111" s="990"/>
      <c r="BY111" s="990"/>
      <c r="BZ111" s="990"/>
      <c r="CA111" s="990">
        <v>7489792</v>
      </c>
      <c r="CB111" s="990"/>
      <c r="CC111" s="990"/>
      <c r="CD111" s="990"/>
      <c r="CE111" s="990"/>
      <c r="CF111" s="984">
        <v>39.6</v>
      </c>
      <c r="CG111" s="985"/>
      <c r="CH111" s="985"/>
      <c r="CI111" s="985"/>
      <c r="CJ111" s="985"/>
      <c r="CK111" s="1015"/>
      <c r="CL111" s="1016"/>
      <c r="CM111" s="986" t="s">
        <v>423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7367243</v>
      </c>
      <c r="DH111" s="990"/>
      <c r="DI111" s="990"/>
      <c r="DJ111" s="990"/>
      <c r="DK111" s="990"/>
      <c r="DL111" s="990">
        <v>6481832</v>
      </c>
      <c r="DM111" s="990"/>
      <c r="DN111" s="990"/>
      <c r="DO111" s="990"/>
      <c r="DP111" s="990"/>
      <c r="DQ111" s="990">
        <v>5624745</v>
      </c>
      <c r="DR111" s="990"/>
      <c r="DS111" s="990"/>
      <c r="DT111" s="990"/>
      <c r="DU111" s="990"/>
      <c r="DV111" s="991">
        <v>29.8</v>
      </c>
      <c r="DW111" s="991"/>
      <c r="DX111" s="991"/>
      <c r="DY111" s="991"/>
      <c r="DZ111" s="992"/>
    </row>
    <row r="112" spans="1:131" s="226" customFormat="1" ht="26.25" customHeight="1" x14ac:dyDescent="0.15">
      <c r="A112" s="1022" t="s">
        <v>424</v>
      </c>
      <c r="B112" s="1023"/>
      <c r="C112" s="1020" t="s">
        <v>425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119</v>
      </c>
      <c r="AB112" s="1029"/>
      <c r="AC112" s="1029"/>
      <c r="AD112" s="1029"/>
      <c r="AE112" s="1030"/>
      <c r="AF112" s="1031" t="s">
        <v>426</v>
      </c>
      <c r="AG112" s="1029"/>
      <c r="AH112" s="1029"/>
      <c r="AI112" s="1029"/>
      <c r="AJ112" s="1030"/>
      <c r="AK112" s="1031" t="s">
        <v>119</v>
      </c>
      <c r="AL112" s="1029"/>
      <c r="AM112" s="1029"/>
      <c r="AN112" s="1029"/>
      <c r="AO112" s="1030"/>
      <c r="AP112" s="1032" t="s">
        <v>119</v>
      </c>
      <c r="AQ112" s="1033"/>
      <c r="AR112" s="1033"/>
      <c r="AS112" s="1033"/>
      <c r="AT112" s="1034"/>
      <c r="AU112" s="970"/>
      <c r="AV112" s="971"/>
      <c r="AW112" s="971"/>
      <c r="AX112" s="971"/>
      <c r="AY112" s="971"/>
      <c r="AZ112" s="1019" t="s">
        <v>427</v>
      </c>
      <c r="BA112" s="1020"/>
      <c r="BB112" s="1020"/>
      <c r="BC112" s="1020"/>
      <c r="BD112" s="1020"/>
      <c r="BE112" s="1020"/>
      <c r="BF112" s="1020"/>
      <c r="BG112" s="1020"/>
      <c r="BH112" s="1020"/>
      <c r="BI112" s="1020"/>
      <c r="BJ112" s="1020"/>
      <c r="BK112" s="1020"/>
      <c r="BL112" s="1020"/>
      <c r="BM112" s="1020"/>
      <c r="BN112" s="1020"/>
      <c r="BO112" s="1020"/>
      <c r="BP112" s="1021"/>
      <c r="BQ112" s="989">
        <v>1889468</v>
      </c>
      <c r="BR112" s="990"/>
      <c r="BS112" s="990"/>
      <c r="BT112" s="990"/>
      <c r="BU112" s="990"/>
      <c r="BV112" s="990">
        <v>1988030</v>
      </c>
      <c r="BW112" s="990"/>
      <c r="BX112" s="990"/>
      <c r="BY112" s="990"/>
      <c r="BZ112" s="990"/>
      <c r="CA112" s="990">
        <v>1851877</v>
      </c>
      <c r="CB112" s="990"/>
      <c r="CC112" s="990"/>
      <c r="CD112" s="990"/>
      <c r="CE112" s="990"/>
      <c r="CF112" s="984">
        <v>9.8000000000000007</v>
      </c>
      <c r="CG112" s="985"/>
      <c r="CH112" s="985"/>
      <c r="CI112" s="985"/>
      <c r="CJ112" s="985"/>
      <c r="CK112" s="1015"/>
      <c r="CL112" s="1016"/>
      <c r="CM112" s="986" t="s">
        <v>428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1789469</v>
      </c>
      <c r="DH112" s="990"/>
      <c r="DI112" s="990"/>
      <c r="DJ112" s="990"/>
      <c r="DK112" s="990"/>
      <c r="DL112" s="990">
        <v>1789469</v>
      </c>
      <c r="DM112" s="990"/>
      <c r="DN112" s="990"/>
      <c r="DO112" s="990"/>
      <c r="DP112" s="990"/>
      <c r="DQ112" s="990">
        <v>1789469</v>
      </c>
      <c r="DR112" s="990"/>
      <c r="DS112" s="990"/>
      <c r="DT112" s="990"/>
      <c r="DU112" s="990"/>
      <c r="DV112" s="991">
        <v>9.5</v>
      </c>
      <c r="DW112" s="991"/>
      <c r="DX112" s="991"/>
      <c r="DY112" s="991"/>
      <c r="DZ112" s="992"/>
    </row>
    <row r="113" spans="1:130" s="226" customFormat="1" ht="26.25" customHeight="1" x14ac:dyDescent="0.15">
      <c r="A113" s="1024"/>
      <c r="B113" s="1025"/>
      <c r="C113" s="1020" t="s">
        <v>429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215968</v>
      </c>
      <c r="AB113" s="1004"/>
      <c r="AC113" s="1004"/>
      <c r="AD113" s="1004"/>
      <c r="AE113" s="1005"/>
      <c r="AF113" s="1006">
        <v>200879</v>
      </c>
      <c r="AG113" s="1004"/>
      <c r="AH113" s="1004"/>
      <c r="AI113" s="1004"/>
      <c r="AJ113" s="1005"/>
      <c r="AK113" s="1006">
        <v>193949</v>
      </c>
      <c r="AL113" s="1004"/>
      <c r="AM113" s="1004"/>
      <c r="AN113" s="1004"/>
      <c r="AO113" s="1005"/>
      <c r="AP113" s="1007">
        <v>1</v>
      </c>
      <c r="AQ113" s="1008"/>
      <c r="AR113" s="1008"/>
      <c r="AS113" s="1008"/>
      <c r="AT113" s="1009"/>
      <c r="AU113" s="970"/>
      <c r="AV113" s="971"/>
      <c r="AW113" s="971"/>
      <c r="AX113" s="971"/>
      <c r="AY113" s="971"/>
      <c r="AZ113" s="1019" t="s">
        <v>430</v>
      </c>
      <c r="BA113" s="1020"/>
      <c r="BB113" s="1020"/>
      <c r="BC113" s="1020"/>
      <c r="BD113" s="1020"/>
      <c r="BE113" s="1020"/>
      <c r="BF113" s="1020"/>
      <c r="BG113" s="1020"/>
      <c r="BH113" s="1020"/>
      <c r="BI113" s="1020"/>
      <c r="BJ113" s="1020"/>
      <c r="BK113" s="1020"/>
      <c r="BL113" s="1020"/>
      <c r="BM113" s="1020"/>
      <c r="BN113" s="1020"/>
      <c r="BO113" s="1020"/>
      <c r="BP113" s="1021"/>
      <c r="BQ113" s="989">
        <v>1416918</v>
      </c>
      <c r="BR113" s="990"/>
      <c r="BS113" s="990"/>
      <c r="BT113" s="990"/>
      <c r="BU113" s="990"/>
      <c r="BV113" s="990">
        <v>1984437</v>
      </c>
      <c r="BW113" s="990"/>
      <c r="BX113" s="990"/>
      <c r="BY113" s="990"/>
      <c r="BZ113" s="990"/>
      <c r="CA113" s="990">
        <v>2441639</v>
      </c>
      <c r="CB113" s="990"/>
      <c r="CC113" s="990"/>
      <c r="CD113" s="990"/>
      <c r="CE113" s="990"/>
      <c r="CF113" s="984">
        <v>12.9</v>
      </c>
      <c r="CG113" s="985"/>
      <c r="CH113" s="985"/>
      <c r="CI113" s="985"/>
      <c r="CJ113" s="985"/>
      <c r="CK113" s="1015"/>
      <c r="CL113" s="1016"/>
      <c r="CM113" s="986" t="s">
        <v>431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93973</v>
      </c>
      <c r="DH113" s="1029"/>
      <c r="DI113" s="1029"/>
      <c r="DJ113" s="1029"/>
      <c r="DK113" s="1030"/>
      <c r="DL113" s="1031">
        <v>84576</v>
      </c>
      <c r="DM113" s="1029"/>
      <c r="DN113" s="1029"/>
      <c r="DO113" s="1029"/>
      <c r="DP113" s="1030"/>
      <c r="DQ113" s="1031">
        <v>75178</v>
      </c>
      <c r="DR113" s="1029"/>
      <c r="DS113" s="1029"/>
      <c r="DT113" s="1029"/>
      <c r="DU113" s="1030"/>
      <c r="DV113" s="1032">
        <v>0.4</v>
      </c>
      <c r="DW113" s="1033"/>
      <c r="DX113" s="1033"/>
      <c r="DY113" s="1033"/>
      <c r="DZ113" s="1034"/>
    </row>
    <row r="114" spans="1:130" s="226" customFormat="1" ht="26.25" customHeight="1" x14ac:dyDescent="0.15">
      <c r="A114" s="1024"/>
      <c r="B114" s="1025"/>
      <c r="C114" s="1020" t="s">
        <v>432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303667</v>
      </c>
      <c r="AB114" s="1029"/>
      <c r="AC114" s="1029"/>
      <c r="AD114" s="1029"/>
      <c r="AE114" s="1030"/>
      <c r="AF114" s="1031">
        <v>268910</v>
      </c>
      <c r="AG114" s="1029"/>
      <c r="AH114" s="1029"/>
      <c r="AI114" s="1029"/>
      <c r="AJ114" s="1030"/>
      <c r="AK114" s="1031">
        <v>233261</v>
      </c>
      <c r="AL114" s="1029"/>
      <c r="AM114" s="1029"/>
      <c r="AN114" s="1029"/>
      <c r="AO114" s="1030"/>
      <c r="AP114" s="1032">
        <v>1.2</v>
      </c>
      <c r="AQ114" s="1033"/>
      <c r="AR114" s="1033"/>
      <c r="AS114" s="1033"/>
      <c r="AT114" s="1034"/>
      <c r="AU114" s="970"/>
      <c r="AV114" s="971"/>
      <c r="AW114" s="971"/>
      <c r="AX114" s="971"/>
      <c r="AY114" s="971"/>
      <c r="AZ114" s="1019" t="s">
        <v>433</v>
      </c>
      <c r="BA114" s="1020"/>
      <c r="BB114" s="1020"/>
      <c r="BC114" s="1020"/>
      <c r="BD114" s="1020"/>
      <c r="BE114" s="1020"/>
      <c r="BF114" s="1020"/>
      <c r="BG114" s="1020"/>
      <c r="BH114" s="1020"/>
      <c r="BI114" s="1020"/>
      <c r="BJ114" s="1020"/>
      <c r="BK114" s="1020"/>
      <c r="BL114" s="1020"/>
      <c r="BM114" s="1020"/>
      <c r="BN114" s="1020"/>
      <c r="BO114" s="1020"/>
      <c r="BP114" s="1021"/>
      <c r="BQ114" s="989">
        <v>2754058</v>
      </c>
      <c r="BR114" s="990"/>
      <c r="BS114" s="990"/>
      <c r="BT114" s="990"/>
      <c r="BU114" s="990"/>
      <c r="BV114" s="990">
        <v>2860220</v>
      </c>
      <c r="BW114" s="990"/>
      <c r="BX114" s="990"/>
      <c r="BY114" s="990"/>
      <c r="BZ114" s="990"/>
      <c r="CA114" s="990">
        <v>3092660</v>
      </c>
      <c r="CB114" s="990"/>
      <c r="CC114" s="990"/>
      <c r="CD114" s="990"/>
      <c r="CE114" s="990"/>
      <c r="CF114" s="984">
        <v>16.399999999999999</v>
      </c>
      <c r="CG114" s="985"/>
      <c r="CH114" s="985"/>
      <c r="CI114" s="985"/>
      <c r="CJ114" s="985"/>
      <c r="CK114" s="1015"/>
      <c r="CL114" s="1016"/>
      <c r="CM114" s="986" t="s">
        <v>434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119</v>
      </c>
      <c r="DH114" s="1029"/>
      <c r="DI114" s="1029"/>
      <c r="DJ114" s="1029"/>
      <c r="DK114" s="1030"/>
      <c r="DL114" s="1031" t="s">
        <v>119</v>
      </c>
      <c r="DM114" s="1029"/>
      <c r="DN114" s="1029"/>
      <c r="DO114" s="1029"/>
      <c r="DP114" s="1030"/>
      <c r="DQ114" s="1031" t="s">
        <v>420</v>
      </c>
      <c r="DR114" s="1029"/>
      <c r="DS114" s="1029"/>
      <c r="DT114" s="1029"/>
      <c r="DU114" s="1030"/>
      <c r="DV114" s="1032" t="s">
        <v>420</v>
      </c>
      <c r="DW114" s="1033"/>
      <c r="DX114" s="1033"/>
      <c r="DY114" s="1033"/>
      <c r="DZ114" s="1034"/>
    </row>
    <row r="115" spans="1:130" s="226" customFormat="1" ht="26.25" customHeight="1" x14ac:dyDescent="0.15">
      <c r="A115" s="1024"/>
      <c r="B115" s="1025"/>
      <c r="C115" s="1020" t="s">
        <v>435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894973</v>
      </c>
      <c r="AB115" s="1004"/>
      <c r="AC115" s="1004"/>
      <c r="AD115" s="1004"/>
      <c r="AE115" s="1005"/>
      <c r="AF115" s="1006">
        <v>894867</v>
      </c>
      <c r="AG115" s="1004"/>
      <c r="AH115" s="1004"/>
      <c r="AI115" s="1004"/>
      <c r="AJ115" s="1005"/>
      <c r="AK115" s="1006">
        <v>866522</v>
      </c>
      <c r="AL115" s="1004"/>
      <c r="AM115" s="1004"/>
      <c r="AN115" s="1004"/>
      <c r="AO115" s="1005"/>
      <c r="AP115" s="1007">
        <v>4.5999999999999996</v>
      </c>
      <c r="AQ115" s="1008"/>
      <c r="AR115" s="1008"/>
      <c r="AS115" s="1008"/>
      <c r="AT115" s="1009"/>
      <c r="AU115" s="970"/>
      <c r="AV115" s="971"/>
      <c r="AW115" s="971"/>
      <c r="AX115" s="971"/>
      <c r="AY115" s="971"/>
      <c r="AZ115" s="1019" t="s">
        <v>436</v>
      </c>
      <c r="BA115" s="1020"/>
      <c r="BB115" s="1020"/>
      <c r="BC115" s="1020"/>
      <c r="BD115" s="1020"/>
      <c r="BE115" s="1020"/>
      <c r="BF115" s="1020"/>
      <c r="BG115" s="1020"/>
      <c r="BH115" s="1020"/>
      <c r="BI115" s="1020"/>
      <c r="BJ115" s="1020"/>
      <c r="BK115" s="1020"/>
      <c r="BL115" s="1020"/>
      <c r="BM115" s="1020"/>
      <c r="BN115" s="1020"/>
      <c r="BO115" s="1020"/>
      <c r="BP115" s="1021"/>
      <c r="BQ115" s="989" t="s">
        <v>119</v>
      </c>
      <c r="BR115" s="990"/>
      <c r="BS115" s="990"/>
      <c r="BT115" s="990"/>
      <c r="BU115" s="990"/>
      <c r="BV115" s="990" t="s">
        <v>119</v>
      </c>
      <c r="BW115" s="990"/>
      <c r="BX115" s="990"/>
      <c r="BY115" s="990"/>
      <c r="BZ115" s="990"/>
      <c r="CA115" s="990" t="s">
        <v>420</v>
      </c>
      <c r="CB115" s="990"/>
      <c r="CC115" s="990"/>
      <c r="CD115" s="990"/>
      <c r="CE115" s="990"/>
      <c r="CF115" s="984" t="s">
        <v>119</v>
      </c>
      <c r="CG115" s="985"/>
      <c r="CH115" s="985"/>
      <c r="CI115" s="985"/>
      <c r="CJ115" s="985"/>
      <c r="CK115" s="1015"/>
      <c r="CL115" s="1016"/>
      <c r="CM115" s="1019" t="s">
        <v>437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119</v>
      </c>
      <c r="DH115" s="1029"/>
      <c r="DI115" s="1029"/>
      <c r="DJ115" s="1029"/>
      <c r="DK115" s="1030"/>
      <c r="DL115" s="1031" t="s">
        <v>119</v>
      </c>
      <c r="DM115" s="1029"/>
      <c r="DN115" s="1029"/>
      <c r="DO115" s="1029"/>
      <c r="DP115" s="1030"/>
      <c r="DQ115" s="1031" t="s">
        <v>119</v>
      </c>
      <c r="DR115" s="1029"/>
      <c r="DS115" s="1029"/>
      <c r="DT115" s="1029"/>
      <c r="DU115" s="1030"/>
      <c r="DV115" s="1032" t="s">
        <v>119</v>
      </c>
      <c r="DW115" s="1033"/>
      <c r="DX115" s="1033"/>
      <c r="DY115" s="1033"/>
      <c r="DZ115" s="1034"/>
    </row>
    <row r="116" spans="1:130" s="226" customFormat="1" ht="26.25" customHeight="1" x14ac:dyDescent="0.15">
      <c r="A116" s="1026"/>
      <c r="B116" s="1027"/>
      <c r="C116" s="1035" t="s">
        <v>438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119</v>
      </c>
      <c r="AB116" s="1029"/>
      <c r="AC116" s="1029"/>
      <c r="AD116" s="1029"/>
      <c r="AE116" s="1030"/>
      <c r="AF116" s="1031" t="s">
        <v>420</v>
      </c>
      <c r="AG116" s="1029"/>
      <c r="AH116" s="1029"/>
      <c r="AI116" s="1029"/>
      <c r="AJ116" s="1030"/>
      <c r="AK116" s="1031" t="s">
        <v>420</v>
      </c>
      <c r="AL116" s="1029"/>
      <c r="AM116" s="1029"/>
      <c r="AN116" s="1029"/>
      <c r="AO116" s="1030"/>
      <c r="AP116" s="1032" t="s">
        <v>119</v>
      </c>
      <c r="AQ116" s="1033"/>
      <c r="AR116" s="1033"/>
      <c r="AS116" s="1033"/>
      <c r="AT116" s="1034"/>
      <c r="AU116" s="970"/>
      <c r="AV116" s="971"/>
      <c r="AW116" s="971"/>
      <c r="AX116" s="971"/>
      <c r="AY116" s="971"/>
      <c r="AZ116" s="1037" t="s">
        <v>439</v>
      </c>
      <c r="BA116" s="1038"/>
      <c r="BB116" s="1038"/>
      <c r="BC116" s="1038"/>
      <c r="BD116" s="1038"/>
      <c r="BE116" s="1038"/>
      <c r="BF116" s="1038"/>
      <c r="BG116" s="1038"/>
      <c r="BH116" s="1038"/>
      <c r="BI116" s="1038"/>
      <c r="BJ116" s="1038"/>
      <c r="BK116" s="1038"/>
      <c r="BL116" s="1038"/>
      <c r="BM116" s="1038"/>
      <c r="BN116" s="1038"/>
      <c r="BO116" s="1038"/>
      <c r="BP116" s="1039"/>
      <c r="BQ116" s="989" t="s">
        <v>420</v>
      </c>
      <c r="BR116" s="990"/>
      <c r="BS116" s="990"/>
      <c r="BT116" s="990"/>
      <c r="BU116" s="990"/>
      <c r="BV116" s="990" t="s">
        <v>420</v>
      </c>
      <c r="BW116" s="990"/>
      <c r="BX116" s="990"/>
      <c r="BY116" s="990"/>
      <c r="BZ116" s="990"/>
      <c r="CA116" s="990" t="s">
        <v>420</v>
      </c>
      <c r="CB116" s="990"/>
      <c r="CC116" s="990"/>
      <c r="CD116" s="990"/>
      <c r="CE116" s="990"/>
      <c r="CF116" s="984" t="s">
        <v>119</v>
      </c>
      <c r="CG116" s="985"/>
      <c r="CH116" s="985"/>
      <c r="CI116" s="985"/>
      <c r="CJ116" s="985"/>
      <c r="CK116" s="1015"/>
      <c r="CL116" s="1016"/>
      <c r="CM116" s="986" t="s">
        <v>440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119</v>
      </c>
      <c r="DH116" s="1029"/>
      <c r="DI116" s="1029"/>
      <c r="DJ116" s="1029"/>
      <c r="DK116" s="1030"/>
      <c r="DL116" s="1031" t="s">
        <v>119</v>
      </c>
      <c r="DM116" s="1029"/>
      <c r="DN116" s="1029"/>
      <c r="DO116" s="1029"/>
      <c r="DP116" s="1030"/>
      <c r="DQ116" s="1031" t="s">
        <v>119</v>
      </c>
      <c r="DR116" s="1029"/>
      <c r="DS116" s="1029"/>
      <c r="DT116" s="1029"/>
      <c r="DU116" s="1030"/>
      <c r="DV116" s="1032" t="s">
        <v>119</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441</v>
      </c>
      <c r="Z117" s="956"/>
      <c r="AA117" s="1046">
        <v>3878405</v>
      </c>
      <c r="AB117" s="1047"/>
      <c r="AC117" s="1047"/>
      <c r="AD117" s="1047"/>
      <c r="AE117" s="1048"/>
      <c r="AF117" s="1049">
        <v>3755130</v>
      </c>
      <c r="AG117" s="1047"/>
      <c r="AH117" s="1047"/>
      <c r="AI117" s="1047"/>
      <c r="AJ117" s="1048"/>
      <c r="AK117" s="1049">
        <v>3428073</v>
      </c>
      <c r="AL117" s="1047"/>
      <c r="AM117" s="1047"/>
      <c r="AN117" s="1047"/>
      <c r="AO117" s="1048"/>
      <c r="AP117" s="1050"/>
      <c r="AQ117" s="1051"/>
      <c r="AR117" s="1051"/>
      <c r="AS117" s="1051"/>
      <c r="AT117" s="1052"/>
      <c r="AU117" s="970"/>
      <c r="AV117" s="971"/>
      <c r="AW117" s="971"/>
      <c r="AX117" s="971"/>
      <c r="AY117" s="971"/>
      <c r="AZ117" s="1037" t="s">
        <v>442</v>
      </c>
      <c r="BA117" s="1038"/>
      <c r="BB117" s="1038"/>
      <c r="BC117" s="1038"/>
      <c r="BD117" s="1038"/>
      <c r="BE117" s="1038"/>
      <c r="BF117" s="1038"/>
      <c r="BG117" s="1038"/>
      <c r="BH117" s="1038"/>
      <c r="BI117" s="1038"/>
      <c r="BJ117" s="1038"/>
      <c r="BK117" s="1038"/>
      <c r="BL117" s="1038"/>
      <c r="BM117" s="1038"/>
      <c r="BN117" s="1038"/>
      <c r="BO117" s="1038"/>
      <c r="BP117" s="1039"/>
      <c r="BQ117" s="989" t="s">
        <v>119</v>
      </c>
      <c r="BR117" s="990"/>
      <c r="BS117" s="990"/>
      <c r="BT117" s="990"/>
      <c r="BU117" s="990"/>
      <c r="BV117" s="990" t="s">
        <v>420</v>
      </c>
      <c r="BW117" s="990"/>
      <c r="BX117" s="990"/>
      <c r="BY117" s="990"/>
      <c r="BZ117" s="990"/>
      <c r="CA117" s="990" t="s">
        <v>119</v>
      </c>
      <c r="CB117" s="990"/>
      <c r="CC117" s="990"/>
      <c r="CD117" s="990"/>
      <c r="CE117" s="990"/>
      <c r="CF117" s="984" t="s">
        <v>119</v>
      </c>
      <c r="CG117" s="985"/>
      <c r="CH117" s="985"/>
      <c r="CI117" s="985"/>
      <c r="CJ117" s="985"/>
      <c r="CK117" s="1015"/>
      <c r="CL117" s="1016"/>
      <c r="CM117" s="986" t="s">
        <v>443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119</v>
      </c>
      <c r="DH117" s="1029"/>
      <c r="DI117" s="1029"/>
      <c r="DJ117" s="1029"/>
      <c r="DK117" s="1030"/>
      <c r="DL117" s="1031" t="s">
        <v>420</v>
      </c>
      <c r="DM117" s="1029"/>
      <c r="DN117" s="1029"/>
      <c r="DO117" s="1029"/>
      <c r="DP117" s="1030"/>
      <c r="DQ117" s="1031" t="s">
        <v>420</v>
      </c>
      <c r="DR117" s="1029"/>
      <c r="DS117" s="1029"/>
      <c r="DT117" s="1029"/>
      <c r="DU117" s="1030"/>
      <c r="DV117" s="1032" t="s">
        <v>119</v>
      </c>
      <c r="DW117" s="1033"/>
      <c r="DX117" s="1033"/>
      <c r="DY117" s="1033"/>
      <c r="DZ117" s="1034"/>
    </row>
    <row r="118" spans="1:130" s="226" customFormat="1" ht="26.25" customHeight="1" x14ac:dyDescent="0.15">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299</v>
      </c>
      <c r="AG118" s="955"/>
      <c r="AH118" s="955"/>
      <c r="AI118" s="955"/>
      <c r="AJ118" s="956"/>
      <c r="AK118" s="954" t="s">
        <v>298</v>
      </c>
      <c r="AL118" s="955"/>
      <c r="AM118" s="955"/>
      <c r="AN118" s="955"/>
      <c r="AO118" s="956"/>
      <c r="AP118" s="1041" t="s">
        <v>414</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t="s">
        <v>420</v>
      </c>
      <c r="BR118" s="1068"/>
      <c r="BS118" s="1068"/>
      <c r="BT118" s="1068"/>
      <c r="BU118" s="1068"/>
      <c r="BV118" s="1068" t="s">
        <v>119</v>
      </c>
      <c r="BW118" s="1068"/>
      <c r="BX118" s="1068"/>
      <c r="BY118" s="1068"/>
      <c r="BZ118" s="1068"/>
      <c r="CA118" s="1068" t="s">
        <v>119</v>
      </c>
      <c r="CB118" s="1068"/>
      <c r="CC118" s="1068"/>
      <c r="CD118" s="1068"/>
      <c r="CE118" s="1068"/>
      <c r="CF118" s="984" t="s">
        <v>420</v>
      </c>
      <c r="CG118" s="985"/>
      <c r="CH118" s="985"/>
      <c r="CI118" s="985"/>
      <c r="CJ118" s="985"/>
      <c r="CK118" s="1015"/>
      <c r="CL118" s="1016"/>
      <c r="CM118" s="986" t="s">
        <v>445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119</v>
      </c>
      <c r="DH118" s="1029"/>
      <c r="DI118" s="1029"/>
      <c r="DJ118" s="1029"/>
      <c r="DK118" s="1030"/>
      <c r="DL118" s="1031" t="s">
        <v>420</v>
      </c>
      <c r="DM118" s="1029"/>
      <c r="DN118" s="1029"/>
      <c r="DO118" s="1029"/>
      <c r="DP118" s="1030"/>
      <c r="DQ118" s="1031" t="s">
        <v>119</v>
      </c>
      <c r="DR118" s="1029"/>
      <c r="DS118" s="1029"/>
      <c r="DT118" s="1029"/>
      <c r="DU118" s="1030"/>
      <c r="DV118" s="1032" t="s">
        <v>119</v>
      </c>
      <c r="DW118" s="1033"/>
      <c r="DX118" s="1033"/>
      <c r="DY118" s="1033"/>
      <c r="DZ118" s="1034"/>
    </row>
    <row r="119" spans="1:130" s="226" customFormat="1" ht="26.25" customHeight="1" x14ac:dyDescent="0.15">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119</v>
      </c>
      <c r="AB119" s="962"/>
      <c r="AC119" s="962"/>
      <c r="AD119" s="962"/>
      <c r="AE119" s="963"/>
      <c r="AF119" s="964" t="s">
        <v>119</v>
      </c>
      <c r="AG119" s="962"/>
      <c r="AH119" s="962"/>
      <c r="AI119" s="962"/>
      <c r="AJ119" s="963"/>
      <c r="AK119" s="964" t="s">
        <v>119</v>
      </c>
      <c r="AL119" s="962"/>
      <c r="AM119" s="962"/>
      <c r="AN119" s="962"/>
      <c r="AO119" s="963"/>
      <c r="AP119" s="965" t="s">
        <v>119</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446</v>
      </c>
      <c r="BP119" s="1076"/>
      <c r="BQ119" s="1067">
        <v>33220305</v>
      </c>
      <c r="BR119" s="1068"/>
      <c r="BS119" s="1068"/>
      <c r="BT119" s="1068"/>
      <c r="BU119" s="1068"/>
      <c r="BV119" s="1068">
        <v>32819880</v>
      </c>
      <c r="BW119" s="1068"/>
      <c r="BX119" s="1068"/>
      <c r="BY119" s="1068"/>
      <c r="BZ119" s="1068"/>
      <c r="CA119" s="1068">
        <v>30951727</v>
      </c>
      <c r="CB119" s="1068"/>
      <c r="CC119" s="1068"/>
      <c r="CD119" s="1068"/>
      <c r="CE119" s="1068"/>
      <c r="CF119" s="1069"/>
      <c r="CG119" s="1070"/>
      <c r="CH119" s="1070"/>
      <c r="CI119" s="1070"/>
      <c r="CJ119" s="1071"/>
      <c r="CK119" s="1017"/>
      <c r="CL119" s="1018"/>
      <c r="CM119" s="1072" t="s">
        <v>447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3100</v>
      </c>
      <c r="DH119" s="1054"/>
      <c r="DI119" s="1054"/>
      <c r="DJ119" s="1054"/>
      <c r="DK119" s="1055"/>
      <c r="DL119" s="1053">
        <v>2000</v>
      </c>
      <c r="DM119" s="1054"/>
      <c r="DN119" s="1054"/>
      <c r="DO119" s="1054"/>
      <c r="DP119" s="1055"/>
      <c r="DQ119" s="1053">
        <v>400</v>
      </c>
      <c r="DR119" s="1054"/>
      <c r="DS119" s="1054"/>
      <c r="DT119" s="1054"/>
      <c r="DU119" s="1055"/>
      <c r="DV119" s="1056">
        <v>0</v>
      </c>
      <c r="DW119" s="1057"/>
      <c r="DX119" s="1057"/>
      <c r="DY119" s="1057"/>
      <c r="DZ119" s="1058"/>
    </row>
    <row r="120" spans="1:130" s="226" customFormat="1" ht="26.25" customHeight="1" x14ac:dyDescent="0.15">
      <c r="A120" s="1129"/>
      <c r="B120" s="1016"/>
      <c r="C120" s="986" t="s">
        <v>423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885496</v>
      </c>
      <c r="AB120" s="1029"/>
      <c r="AC120" s="1029"/>
      <c r="AD120" s="1029"/>
      <c r="AE120" s="1030"/>
      <c r="AF120" s="1031">
        <v>885409</v>
      </c>
      <c r="AG120" s="1029"/>
      <c r="AH120" s="1029"/>
      <c r="AI120" s="1029"/>
      <c r="AJ120" s="1030"/>
      <c r="AK120" s="1031">
        <v>857088</v>
      </c>
      <c r="AL120" s="1029"/>
      <c r="AM120" s="1029"/>
      <c r="AN120" s="1029"/>
      <c r="AO120" s="1030"/>
      <c r="AP120" s="1032">
        <v>4.5</v>
      </c>
      <c r="AQ120" s="1033"/>
      <c r="AR120" s="1033"/>
      <c r="AS120" s="1033"/>
      <c r="AT120" s="1034"/>
      <c r="AU120" s="1059" t="s">
        <v>448</v>
      </c>
      <c r="AV120" s="1060"/>
      <c r="AW120" s="1060"/>
      <c r="AX120" s="1060"/>
      <c r="AY120" s="1061"/>
      <c r="AZ120" s="1010" t="s">
        <v>449</v>
      </c>
      <c r="BA120" s="959"/>
      <c r="BB120" s="959"/>
      <c r="BC120" s="959"/>
      <c r="BD120" s="959"/>
      <c r="BE120" s="959"/>
      <c r="BF120" s="959"/>
      <c r="BG120" s="959"/>
      <c r="BH120" s="959"/>
      <c r="BI120" s="959"/>
      <c r="BJ120" s="959"/>
      <c r="BK120" s="959"/>
      <c r="BL120" s="959"/>
      <c r="BM120" s="959"/>
      <c r="BN120" s="959"/>
      <c r="BO120" s="959"/>
      <c r="BP120" s="960"/>
      <c r="BQ120" s="996">
        <v>13435366</v>
      </c>
      <c r="BR120" s="997"/>
      <c r="BS120" s="997"/>
      <c r="BT120" s="997"/>
      <c r="BU120" s="997"/>
      <c r="BV120" s="997">
        <v>13390188</v>
      </c>
      <c r="BW120" s="997"/>
      <c r="BX120" s="997"/>
      <c r="BY120" s="997"/>
      <c r="BZ120" s="997"/>
      <c r="CA120" s="997">
        <v>15145671</v>
      </c>
      <c r="CB120" s="997"/>
      <c r="CC120" s="997"/>
      <c r="CD120" s="997"/>
      <c r="CE120" s="997"/>
      <c r="CF120" s="1011">
        <v>80.2</v>
      </c>
      <c r="CG120" s="1012"/>
      <c r="CH120" s="1012"/>
      <c r="CI120" s="1012"/>
      <c r="CJ120" s="1012"/>
      <c r="CK120" s="1077" t="s">
        <v>450</v>
      </c>
      <c r="CL120" s="1078"/>
      <c r="CM120" s="1078"/>
      <c r="CN120" s="1078"/>
      <c r="CO120" s="1079"/>
      <c r="CP120" s="1085" t="s">
        <v>451</v>
      </c>
      <c r="CQ120" s="1086"/>
      <c r="CR120" s="1086"/>
      <c r="CS120" s="1086"/>
      <c r="CT120" s="1086"/>
      <c r="CU120" s="1086"/>
      <c r="CV120" s="1086"/>
      <c r="CW120" s="1086"/>
      <c r="CX120" s="1086"/>
      <c r="CY120" s="1086"/>
      <c r="CZ120" s="1086"/>
      <c r="DA120" s="1086"/>
      <c r="DB120" s="1086"/>
      <c r="DC120" s="1086"/>
      <c r="DD120" s="1086"/>
      <c r="DE120" s="1086"/>
      <c r="DF120" s="1087"/>
      <c r="DG120" s="996">
        <v>1581673</v>
      </c>
      <c r="DH120" s="997"/>
      <c r="DI120" s="997"/>
      <c r="DJ120" s="997"/>
      <c r="DK120" s="997"/>
      <c r="DL120" s="997">
        <v>1720207</v>
      </c>
      <c r="DM120" s="997"/>
      <c r="DN120" s="997"/>
      <c r="DO120" s="997"/>
      <c r="DP120" s="997"/>
      <c r="DQ120" s="997">
        <v>1629422</v>
      </c>
      <c r="DR120" s="997"/>
      <c r="DS120" s="997"/>
      <c r="DT120" s="997"/>
      <c r="DU120" s="997"/>
      <c r="DV120" s="998">
        <v>8.6</v>
      </c>
      <c r="DW120" s="998"/>
      <c r="DX120" s="998"/>
      <c r="DY120" s="998"/>
      <c r="DZ120" s="999"/>
    </row>
    <row r="121" spans="1:130" s="226" customFormat="1" ht="26.25" customHeight="1" x14ac:dyDescent="0.15">
      <c r="A121" s="1129"/>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9397</v>
      </c>
      <c r="AB121" s="1029"/>
      <c r="AC121" s="1029"/>
      <c r="AD121" s="1029"/>
      <c r="AE121" s="1030"/>
      <c r="AF121" s="1031">
        <v>9397</v>
      </c>
      <c r="AG121" s="1029"/>
      <c r="AH121" s="1029"/>
      <c r="AI121" s="1029"/>
      <c r="AJ121" s="1030"/>
      <c r="AK121" s="1031">
        <v>9397</v>
      </c>
      <c r="AL121" s="1029"/>
      <c r="AM121" s="1029"/>
      <c r="AN121" s="1029"/>
      <c r="AO121" s="1030"/>
      <c r="AP121" s="1032">
        <v>0</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v>5799919</v>
      </c>
      <c r="BR121" s="990"/>
      <c r="BS121" s="990"/>
      <c r="BT121" s="990"/>
      <c r="BU121" s="990"/>
      <c r="BV121" s="990">
        <v>5953307</v>
      </c>
      <c r="BW121" s="990"/>
      <c r="BX121" s="990"/>
      <c r="BY121" s="990"/>
      <c r="BZ121" s="990"/>
      <c r="CA121" s="990">
        <v>6230488</v>
      </c>
      <c r="CB121" s="990"/>
      <c r="CC121" s="990"/>
      <c r="CD121" s="990"/>
      <c r="CE121" s="990"/>
      <c r="CF121" s="984">
        <v>33</v>
      </c>
      <c r="CG121" s="985"/>
      <c r="CH121" s="985"/>
      <c r="CI121" s="985"/>
      <c r="CJ121" s="985"/>
      <c r="CK121" s="1080"/>
      <c r="CL121" s="1081"/>
      <c r="CM121" s="1081"/>
      <c r="CN121" s="1081"/>
      <c r="CO121" s="1082"/>
      <c r="CP121" s="1090" t="s">
        <v>454</v>
      </c>
      <c r="CQ121" s="1091"/>
      <c r="CR121" s="1091"/>
      <c r="CS121" s="1091"/>
      <c r="CT121" s="1091"/>
      <c r="CU121" s="1091"/>
      <c r="CV121" s="1091"/>
      <c r="CW121" s="1091"/>
      <c r="CX121" s="1091"/>
      <c r="CY121" s="1091"/>
      <c r="CZ121" s="1091"/>
      <c r="DA121" s="1091"/>
      <c r="DB121" s="1091"/>
      <c r="DC121" s="1091"/>
      <c r="DD121" s="1091"/>
      <c r="DE121" s="1091"/>
      <c r="DF121" s="1092"/>
      <c r="DG121" s="989">
        <v>307795</v>
      </c>
      <c r="DH121" s="990"/>
      <c r="DI121" s="990"/>
      <c r="DJ121" s="990"/>
      <c r="DK121" s="990"/>
      <c r="DL121" s="990">
        <v>267823</v>
      </c>
      <c r="DM121" s="990"/>
      <c r="DN121" s="990"/>
      <c r="DO121" s="990"/>
      <c r="DP121" s="990"/>
      <c r="DQ121" s="990">
        <v>222455</v>
      </c>
      <c r="DR121" s="990"/>
      <c r="DS121" s="990"/>
      <c r="DT121" s="990"/>
      <c r="DU121" s="990"/>
      <c r="DV121" s="991">
        <v>1.2</v>
      </c>
      <c r="DW121" s="991"/>
      <c r="DX121" s="991"/>
      <c r="DY121" s="991"/>
      <c r="DZ121" s="992"/>
    </row>
    <row r="122" spans="1:130" s="226" customFormat="1" ht="26.25" customHeight="1" x14ac:dyDescent="0.15">
      <c r="A122" s="1129"/>
      <c r="B122" s="1016"/>
      <c r="C122" s="986" t="s">
        <v>434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455</v>
      </c>
      <c r="AB122" s="1029"/>
      <c r="AC122" s="1029"/>
      <c r="AD122" s="1029"/>
      <c r="AE122" s="1030"/>
      <c r="AF122" s="1031" t="s">
        <v>455</v>
      </c>
      <c r="AG122" s="1029"/>
      <c r="AH122" s="1029"/>
      <c r="AI122" s="1029"/>
      <c r="AJ122" s="1030"/>
      <c r="AK122" s="1031" t="s">
        <v>455</v>
      </c>
      <c r="AL122" s="1029"/>
      <c r="AM122" s="1029"/>
      <c r="AN122" s="1029"/>
      <c r="AO122" s="1030"/>
      <c r="AP122" s="1032" t="s">
        <v>455</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16237050</v>
      </c>
      <c r="BR122" s="1068"/>
      <c r="BS122" s="1068"/>
      <c r="BT122" s="1068"/>
      <c r="BU122" s="1068"/>
      <c r="BV122" s="1068">
        <v>15835432</v>
      </c>
      <c r="BW122" s="1068"/>
      <c r="BX122" s="1068"/>
      <c r="BY122" s="1068"/>
      <c r="BZ122" s="1068"/>
      <c r="CA122" s="1068">
        <v>14609798</v>
      </c>
      <c r="CB122" s="1068"/>
      <c r="CC122" s="1068"/>
      <c r="CD122" s="1068"/>
      <c r="CE122" s="1068"/>
      <c r="CF122" s="1088">
        <v>77.3</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440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455</v>
      </c>
      <c r="AB123" s="1029"/>
      <c r="AC123" s="1029"/>
      <c r="AD123" s="1029"/>
      <c r="AE123" s="1030"/>
      <c r="AF123" s="1031" t="s">
        <v>455</v>
      </c>
      <c r="AG123" s="1029"/>
      <c r="AH123" s="1029"/>
      <c r="AI123" s="1029"/>
      <c r="AJ123" s="1030"/>
      <c r="AK123" s="1031" t="s">
        <v>455</v>
      </c>
      <c r="AL123" s="1029"/>
      <c r="AM123" s="1029"/>
      <c r="AN123" s="1029"/>
      <c r="AO123" s="1030"/>
      <c r="AP123" s="1032" t="s">
        <v>455</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457</v>
      </c>
      <c r="BP123" s="1076"/>
      <c r="BQ123" s="1135">
        <v>35472335</v>
      </c>
      <c r="BR123" s="1136"/>
      <c r="BS123" s="1136"/>
      <c r="BT123" s="1136"/>
      <c r="BU123" s="1136"/>
      <c r="BV123" s="1136">
        <v>35178927</v>
      </c>
      <c r="BW123" s="1136"/>
      <c r="BX123" s="1136"/>
      <c r="BY123" s="1136"/>
      <c r="BZ123" s="1136"/>
      <c r="CA123" s="1136">
        <v>35985957</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443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455</v>
      </c>
      <c r="AB124" s="1029"/>
      <c r="AC124" s="1029"/>
      <c r="AD124" s="1029"/>
      <c r="AE124" s="1030"/>
      <c r="AF124" s="1031" t="s">
        <v>455</v>
      </c>
      <c r="AG124" s="1029"/>
      <c r="AH124" s="1029"/>
      <c r="AI124" s="1029"/>
      <c r="AJ124" s="1030"/>
      <c r="AK124" s="1031" t="s">
        <v>455</v>
      </c>
      <c r="AL124" s="1029"/>
      <c r="AM124" s="1029"/>
      <c r="AN124" s="1029"/>
      <c r="AO124" s="1030"/>
      <c r="AP124" s="1032" t="s">
        <v>455</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455</v>
      </c>
      <c r="BR124" s="1098"/>
      <c r="BS124" s="1098"/>
      <c r="BT124" s="1098"/>
      <c r="BU124" s="1098"/>
      <c r="BV124" s="1098" t="s">
        <v>455</v>
      </c>
      <c r="BW124" s="1098"/>
      <c r="BX124" s="1098"/>
      <c r="BY124" s="1098"/>
      <c r="BZ124" s="1098"/>
      <c r="CA124" s="1098" t="s">
        <v>455</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t="s">
        <v>460</v>
      </c>
      <c r="DH124" s="1054"/>
      <c r="DI124" s="1054"/>
      <c r="DJ124" s="1054"/>
      <c r="DK124" s="1055"/>
      <c r="DL124" s="1053" t="s">
        <v>460</v>
      </c>
      <c r="DM124" s="1054"/>
      <c r="DN124" s="1054"/>
      <c r="DO124" s="1054"/>
      <c r="DP124" s="1055"/>
      <c r="DQ124" s="1053" t="s">
        <v>119</v>
      </c>
      <c r="DR124" s="1054"/>
      <c r="DS124" s="1054"/>
      <c r="DT124" s="1054"/>
      <c r="DU124" s="1055"/>
      <c r="DV124" s="1056" t="s">
        <v>119</v>
      </c>
      <c r="DW124" s="1057"/>
      <c r="DX124" s="1057"/>
      <c r="DY124" s="1057"/>
      <c r="DZ124" s="1058"/>
    </row>
    <row r="125" spans="1:130" s="226" customFormat="1" ht="26.25" customHeight="1" x14ac:dyDescent="0.15">
      <c r="A125" s="1129"/>
      <c r="B125" s="1016"/>
      <c r="C125" s="986" t="s">
        <v>445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119</v>
      </c>
      <c r="AB125" s="1029"/>
      <c r="AC125" s="1029"/>
      <c r="AD125" s="1029"/>
      <c r="AE125" s="1030"/>
      <c r="AF125" s="1031" t="s">
        <v>119</v>
      </c>
      <c r="AG125" s="1029"/>
      <c r="AH125" s="1029"/>
      <c r="AI125" s="1029"/>
      <c r="AJ125" s="1030"/>
      <c r="AK125" s="1031" t="s">
        <v>119</v>
      </c>
      <c r="AL125" s="1029"/>
      <c r="AM125" s="1029"/>
      <c r="AN125" s="1029"/>
      <c r="AO125" s="1030"/>
      <c r="AP125" s="1032" t="s">
        <v>119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119</v>
      </c>
      <c r="DH125" s="997"/>
      <c r="DI125" s="997"/>
      <c r="DJ125" s="997"/>
      <c r="DK125" s="997"/>
      <c r="DL125" s="997" t="s">
        <v>460</v>
      </c>
      <c r="DM125" s="997"/>
      <c r="DN125" s="997"/>
      <c r="DO125" s="997"/>
      <c r="DP125" s="997"/>
      <c r="DQ125" s="997" t="s">
        <v>460</v>
      </c>
      <c r="DR125" s="997"/>
      <c r="DS125" s="997"/>
      <c r="DT125" s="997"/>
      <c r="DU125" s="997"/>
      <c r="DV125" s="998" t="s">
        <v>460</v>
      </c>
      <c r="DW125" s="998"/>
      <c r="DX125" s="998"/>
      <c r="DY125" s="998"/>
      <c r="DZ125" s="999"/>
    </row>
    <row r="126" spans="1:130" s="226" customFormat="1" ht="26.25" customHeight="1" thickBot="1" x14ac:dyDescent="0.2">
      <c r="A126" s="1129"/>
      <c r="B126" s="1016"/>
      <c r="C126" s="986" t="s">
        <v>447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460</v>
      </c>
      <c r="AB126" s="1029"/>
      <c r="AC126" s="1029"/>
      <c r="AD126" s="1029"/>
      <c r="AE126" s="1030"/>
      <c r="AF126" s="1031" t="s">
        <v>119</v>
      </c>
      <c r="AG126" s="1029"/>
      <c r="AH126" s="1029"/>
      <c r="AI126" s="1029"/>
      <c r="AJ126" s="1030"/>
      <c r="AK126" s="1031" t="s">
        <v>460</v>
      </c>
      <c r="AL126" s="1029"/>
      <c r="AM126" s="1029"/>
      <c r="AN126" s="1029"/>
      <c r="AO126" s="1030"/>
      <c r="AP126" s="1032" t="s">
        <v>119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119</v>
      </c>
      <c r="DH126" s="990"/>
      <c r="DI126" s="990"/>
      <c r="DJ126" s="990"/>
      <c r="DK126" s="990"/>
      <c r="DL126" s="990" t="s">
        <v>460</v>
      </c>
      <c r="DM126" s="990"/>
      <c r="DN126" s="990"/>
      <c r="DO126" s="990"/>
      <c r="DP126" s="990"/>
      <c r="DQ126" s="990" t="s">
        <v>119</v>
      </c>
      <c r="DR126" s="990"/>
      <c r="DS126" s="990"/>
      <c r="DT126" s="990"/>
      <c r="DU126" s="990"/>
      <c r="DV126" s="991" t="s">
        <v>119</v>
      </c>
      <c r="DW126" s="991"/>
      <c r="DX126" s="991"/>
      <c r="DY126" s="991"/>
      <c r="DZ126" s="992"/>
    </row>
    <row r="127" spans="1:130" s="226" customFormat="1" ht="26.25" customHeight="1" x14ac:dyDescent="0.15">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80</v>
      </c>
      <c r="AB127" s="1029"/>
      <c r="AC127" s="1029"/>
      <c r="AD127" s="1029"/>
      <c r="AE127" s="1030"/>
      <c r="AF127" s="1031">
        <v>61</v>
      </c>
      <c r="AG127" s="1029"/>
      <c r="AH127" s="1029"/>
      <c r="AI127" s="1029"/>
      <c r="AJ127" s="1030"/>
      <c r="AK127" s="1031">
        <v>37</v>
      </c>
      <c r="AL127" s="1029"/>
      <c r="AM127" s="1029"/>
      <c r="AN127" s="1029"/>
      <c r="AO127" s="1030"/>
      <c r="AP127" s="1032">
        <v>0</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460</v>
      </c>
      <c r="DH127" s="990"/>
      <c r="DI127" s="990"/>
      <c r="DJ127" s="990"/>
      <c r="DK127" s="990"/>
      <c r="DL127" s="990" t="s">
        <v>460</v>
      </c>
      <c r="DM127" s="990"/>
      <c r="DN127" s="990"/>
      <c r="DO127" s="990"/>
      <c r="DP127" s="990"/>
      <c r="DQ127" s="990" t="s">
        <v>119</v>
      </c>
      <c r="DR127" s="990"/>
      <c r="DS127" s="990"/>
      <c r="DT127" s="990"/>
      <c r="DU127" s="990"/>
      <c r="DV127" s="991" t="s">
        <v>119</v>
      </c>
      <c r="DW127" s="991"/>
      <c r="DX127" s="991"/>
      <c r="DY127" s="991"/>
      <c r="DZ127" s="992"/>
    </row>
    <row r="128" spans="1:130" s="226" customFormat="1" ht="26.25" customHeight="1" thickBot="1" x14ac:dyDescent="0.2">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1060260</v>
      </c>
      <c r="AB128" s="1118"/>
      <c r="AC128" s="1118"/>
      <c r="AD128" s="1118"/>
      <c r="AE128" s="1119"/>
      <c r="AF128" s="1120">
        <v>1230271</v>
      </c>
      <c r="AG128" s="1118"/>
      <c r="AH128" s="1118"/>
      <c r="AI128" s="1118"/>
      <c r="AJ128" s="1119"/>
      <c r="AK128" s="1120">
        <v>1355950</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460</v>
      </c>
      <c r="BG128" s="1125"/>
      <c r="BH128" s="1125"/>
      <c r="BI128" s="1125"/>
      <c r="BJ128" s="1125"/>
      <c r="BK128" s="1125"/>
      <c r="BL128" s="1126"/>
      <c r="BM128" s="1124">
        <v>12.43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460</v>
      </c>
      <c r="DH128" s="1110"/>
      <c r="DI128" s="1110"/>
      <c r="DJ128" s="1110"/>
      <c r="DK128" s="1110"/>
      <c r="DL128" s="1110" t="s">
        <v>474</v>
      </c>
      <c r="DM128" s="1110"/>
      <c r="DN128" s="1110"/>
      <c r="DO128" s="1110"/>
      <c r="DP128" s="1110"/>
      <c r="DQ128" s="1110" t="s">
        <v>475</v>
      </c>
      <c r="DR128" s="1110"/>
      <c r="DS128" s="1110"/>
      <c r="DT128" s="1110"/>
      <c r="DU128" s="1110"/>
      <c r="DV128" s="1111" t="s">
        <v>476</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20810421</v>
      </c>
      <c r="AB129" s="1029"/>
      <c r="AC129" s="1029"/>
      <c r="AD129" s="1029"/>
      <c r="AE129" s="1030"/>
      <c r="AF129" s="1031">
        <v>21211488</v>
      </c>
      <c r="AG129" s="1029"/>
      <c r="AH129" s="1029"/>
      <c r="AI129" s="1029"/>
      <c r="AJ129" s="1030"/>
      <c r="AK129" s="1031">
        <v>20694657</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476</v>
      </c>
      <c r="BG129" s="1139"/>
      <c r="BH129" s="1139"/>
      <c r="BI129" s="1139"/>
      <c r="BJ129" s="1139"/>
      <c r="BK129" s="1139"/>
      <c r="BL129" s="1140"/>
      <c r="BM129" s="1138">
        <v>17.43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1923323</v>
      </c>
      <c r="AB130" s="1029"/>
      <c r="AC130" s="1029"/>
      <c r="AD130" s="1029"/>
      <c r="AE130" s="1030"/>
      <c r="AF130" s="1031">
        <v>1907127</v>
      </c>
      <c r="AG130" s="1029"/>
      <c r="AH130" s="1029"/>
      <c r="AI130" s="1029"/>
      <c r="AJ130" s="1030"/>
      <c r="AK130" s="1031">
        <v>1801417</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3.1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18887098</v>
      </c>
      <c r="AB131" s="1054"/>
      <c r="AC131" s="1054"/>
      <c r="AD131" s="1054"/>
      <c r="AE131" s="1055"/>
      <c r="AF131" s="1053">
        <v>19304361</v>
      </c>
      <c r="AG131" s="1054"/>
      <c r="AH131" s="1054"/>
      <c r="AI131" s="1054"/>
      <c r="AJ131" s="1055"/>
      <c r="AK131" s="1053">
        <v>18893240</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t="s">
        <v>484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4.7377421350000004</v>
      </c>
      <c r="AB132" s="1170"/>
      <c r="AC132" s="1170"/>
      <c r="AD132" s="1170"/>
      <c r="AE132" s="1171"/>
      <c r="AF132" s="1172">
        <v>3.1999608789999998</v>
      </c>
      <c r="AG132" s="1170"/>
      <c r="AH132" s="1170"/>
      <c r="AI132" s="1170"/>
      <c r="AJ132" s="1171"/>
      <c r="AK132" s="1172">
        <v>1.4328193579999999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6.5</v>
      </c>
      <c r="AB133" s="1153"/>
      <c r="AC133" s="1153"/>
      <c r="AD133" s="1153"/>
      <c r="AE133" s="1154"/>
      <c r="AF133" s="1152">
        <v>4.7</v>
      </c>
      <c r="AG133" s="1153"/>
      <c r="AH133" s="1153"/>
      <c r="AI133" s="1153"/>
      <c r="AJ133" s="1154"/>
      <c r="AK133" s="1152">
        <v>3.1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ZlnNAxf+i8LjhOJPsAoLPCvI/uWPrncVciJrbkBu3CtTaMb8heY7T828EvRHe9hsGOEnDf3iQCYhec6BDlCJQ==" saltValue="/m8cKUMHDwLbLNPmBO2l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opLeftCell="A46" zoomScale="85" zoomScaleNormal="85" zoomScaleSheetLayoutView="100" workbookViewId="0">
      <selection activeCell="AC13" sqref="AC13:AG1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9sghp1FN1xp7tGfVMiMgE6wTyQwLsvxCFvIgBczMObjFMBzMOQUe8y8MsahcyWko9Lth6XLuSSgT21qYrzUkw==" saltValue="tZ1NX6CfySsFjRZ7o4Zp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0" zoomScaleNormal="100" zoomScaleSheetLayoutView="55" workbookViewId="0">
      <selection activeCell="AC13" sqref="AC13:AG1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1haMyIdVzEXq2ENxB8yJCS+J6F7u7LChsgyYkIrfThudR8QNo7vaUnHavlKt/K5A03ujmT/HCIolVfMUiQ/Sg==" saltValue="koJjZb/iolXugaHhxVSU0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C13" sqref="AC13:AG13"/>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5800528</v>
      </c>
      <c r="AP9" s="292">
        <v>58422</v>
      </c>
      <c r="AQ9" s="293">
        <v>57316</v>
      </c>
      <c r="AR9" s="294">
        <v>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274940</v>
      </c>
      <c r="AP10" s="295">
        <v>2769</v>
      </c>
      <c r="AQ10" s="296">
        <v>3762</v>
      </c>
      <c r="AR10" s="297">
        <v>-26.4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1372416</v>
      </c>
      <c r="AP11" s="295">
        <v>13823</v>
      </c>
      <c r="AQ11" s="296">
        <v>6408</v>
      </c>
      <c r="AR11" s="297">
        <v>115.7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891</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v>1</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264612</v>
      </c>
      <c r="AP14" s="295">
        <v>2665</v>
      </c>
      <c r="AQ14" s="296">
        <v>2694</v>
      </c>
      <c r="AR14" s="297">
        <v>-1.1000000000000001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192091</v>
      </c>
      <c r="AP15" s="295">
        <v>1935</v>
      </c>
      <c r="AQ15" s="296">
        <v>1362</v>
      </c>
      <c r="AR15" s="297">
        <v>42.1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-273324</v>
      </c>
      <c r="AP16" s="295">
        <v>-2753</v>
      </c>
      <c r="AQ16" s="296">
        <v>-4530</v>
      </c>
      <c r="AR16" s="297">
        <v>-39.200000000000003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7631263</v>
      </c>
      <c r="AP17" s="295">
        <v>76861</v>
      </c>
      <c r="AQ17" s="296">
        <v>67903</v>
      </c>
      <c r="AR17" s="297">
        <v>13.2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6.2</v>
      </c>
      <c r="AP21" s="308">
        <v>6.2</v>
      </c>
      <c r="AQ21" s="309">
        <v>0</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102.2</v>
      </c>
      <c r="AP22" s="313">
        <v>98.7</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2134341</v>
      </c>
      <c r="AP32" s="322">
        <v>21497</v>
      </c>
      <c r="AQ32" s="323">
        <v>34720</v>
      </c>
      <c r="AR32" s="324">
        <v>-38.1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v>1</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v>22</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193949</v>
      </c>
      <c r="AP35" s="322">
        <v>1953</v>
      </c>
      <c r="AQ35" s="323">
        <v>9232</v>
      </c>
      <c r="AR35" s="324">
        <v>-78.8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233261</v>
      </c>
      <c r="AP36" s="322">
        <v>2349</v>
      </c>
      <c r="AQ36" s="323">
        <v>2017</v>
      </c>
      <c r="AR36" s="324">
        <v>16.5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866522</v>
      </c>
      <c r="AP37" s="322">
        <v>8728</v>
      </c>
      <c r="AQ37" s="323">
        <v>1146</v>
      </c>
      <c r="AR37" s="324">
        <v>661.6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t="s">
        <v>500</v>
      </c>
      <c r="AP38" s="325" t="s">
        <v>500</v>
      </c>
      <c r="AQ38" s="326">
        <v>1</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-1355950</v>
      </c>
      <c r="AP39" s="322">
        <v>-13657</v>
      </c>
      <c r="AQ39" s="323">
        <v>-6713</v>
      </c>
      <c r="AR39" s="324">
        <v>103.4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-1801417</v>
      </c>
      <c r="AP40" s="322">
        <v>-18144</v>
      </c>
      <c r="AQ40" s="323">
        <v>-28519</v>
      </c>
      <c r="AR40" s="324">
        <v>-36.4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270706</v>
      </c>
      <c r="AP41" s="322">
        <v>2727</v>
      </c>
      <c r="AQ41" s="323">
        <v>11906</v>
      </c>
      <c r="AR41" s="324">
        <v>-77.099999999999994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5235361</v>
      </c>
      <c r="AN51" s="344">
        <v>56088</v>
      </c>
      <c r="AO51" s="345">
        <v>13.1</v>
      </c>
      <c r="AP51" s="346">
        <v>63956</v>
      </c>
      <c r="AQ51" s="347">
        <v>25.7</v>
      </c>
      <c r="AR51" s="348">
        <v>-12.6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2218293</v>
      </c>
      <c r="AN52" s="352">
        <v>23765</v>
      </c>
      <c r="AO52" s="353">
        <v>-17</v>
      </c>
      <c r="AP52" s="354">
        <v>29239</v>
      </c>
      <c r="AQ52" s="355">
        <v>8.8000000000000007</v>
      </c>
      <c r="AR52" s="356">
        <v>-25.8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7794682</v>
      </c>
      <c r="AN53" s="344">
        <v>83168</v>
      </c>
      <c r="AO53" s="345">
        <v>48.3</v>
      </c>
      <c r="AP53" s="346">
        <v>66255</v>
      </c>
      <c r="AQ53" s="347">
        <v>3.6</v>
      </c>
      <c r="AR53" s="348">
        <v>44.7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4204686</v>
      </c>
      <c r="AN54" s="352">
        <v>44863</v>
      </c>
      <c r="AO54" s="353">
        <v>88.8</v>
      </c>
      <c r="AP54" s="354">
        <v>31822</v>
      </c>
      <c r="AQ54" s="355">
        <v>8.8000000000000007</v>
      </c>
      <c r="AR54" s="356">
        <v>80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5504337</v>
      </c>
      <c r="AN55" s="344">
        <v>57916</v>
      </c>
      <c r="AO55" s="345">
        <v>-30.4</v>
      </c>
      <c r="AP55" s="346">
        <v>92247</v>
      </c>
      <c r="AQ55" s="347">
        <v>39.200000000000003</v>
      </c>
      <c r="AR55" s="348">
        <v>-69.599999999999994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4016676</v>
      </c>
      <c r="AN56" s="352">
        <v>42263</v>
      </c>
      <c r="AO56" s="353">
        <v>-5.8</v>
      </c>
      <c r="AP56" s="354">
        <v>37204</v>
      </c>
      <c r="AQ56" s="355">
        <v>16.899999999999999</v>
      </c>
      <c r="AR56" s="356">
        <v>-22.7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7064229</v>
      </c>
      <c r="AN57" s="344">
        <v>72630</v>
      </c>
      <c r="AO57" s="345">
        <v>25.4</v>
      </c>
      <c r="AP57" s="346">
        <v>44504</v>
      </c>
      <c r="AQ57" s="347">
        <v>-51.8</v>
      </c>
      <c r="AR57" s="348">
        <v>77.2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6380488</v>
      </c>
      <c r="AN58" s="352">
        <v>65600</v>
      </c>
      <c r="AO58" s="353">
        <v>55.2</v>
      </c>
      <c r="AP58" s="354">
        <v>25876</v>
      </c>
      <c r="AQ58" s="355">
        <v>-30.4</v>
      </c>
      <c r="AR58" s="356">
        <v>85.6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4324409</v>
      </c>
      <c r="AN59" s="344">
        <v>43555</v>
      </c>
      <c r="AO59" s="345">
        <v>-40</v>
      </c>
      <c r="AP59" s="346">
        <v>47820</v>
      </c>
      <c r="AQ59" s="347">
        <v>7.5</v>
      </c>
      <c r="AR59" s="348">
        <v>-47.5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2900067</v>
      </c>
      <c r="AN60" s="352">
        <v>29209</v>
      </c>
      <c r="AO60" s="353">
        <v>-55.5</v>
      </c>
      <c r="AP60" s="354">
        <v>25855</v>
      </c>
      <c r="AQ60" s="355">
        <v>-0.1</v>
      </c>
      <c r="AR60" s="356">
        <v>-55.4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5984604</v>
      </c>
      <c r="AN61" s="359">
        <v>62671</v>
      </c>
      <c r="AO61" s="360">
        <v>3.3</v>
      </c>
      <c r="AP61" s="361">
        <v>62956</v>
      </c>
      <c r="AQ61" s="362">
        <v>4.8</v>
      </c>
      <c r="AR61" s="348">
        <v>-1.5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3944042</v>
      </c>
      <c r="AN62" s="352">
        <v>41140</v>
      </c>
      <c r="AO62" s="353">
        <v>13.1</v>
      </c>
      <c r="AP62" s="354">
        <v>29999</v>
      </c>
      <c r="AQ62" s="355">
        <v>0.8</v>
      </c>
      <c r="AR62" s="356">
        <v>12.3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lkqGiWZLZOipyvWBFfYKpeT8GEiWGiyG7Tk8CYpRWr5U0vYSb7vwfCfa5f0EDrJkyasBZGuPsyL5h40PBliw==" saltValue="Ws/o1vNVGUjxGFyPocPC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F97" zoomScaleNormal="100" zoomScaleSheetLayoutView="55" workbookViewId="0">
      <selection activeCell="AC13" sqref="AC13:AG1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N07xu+UZTVw455INag+uWt37xKWZVbr56/mkulZHbEWSjiM4Jc5iTqty/HI6frPapcPGwYcFjhpwC3WSrcauQ==" saltValue="g9ZCmhtPwkm1PDFEKVkfA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1" zoomScaleNormal="100" zoomScaleSheetLayoutView="55" workbookViewId="0">
      <selection activeCell="AC13" sqref="AC13:AG1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VctpI9Zwfnm8bWWHaOKDc4tXg4Y9+zjuH36vfmHX4gi2hKxQwC+XMWP1gZMkOlhs47G+SG1Js5cRNgQLCLAEg==" saltValue="DNDcGPhMzu6Rw0SiLJV/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Normal="100" zoomScaleSheetLayoutView="100" workbookViewId="0">
      <selection activeCell="AC13" sqref="AC13:AG1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34.04</v>
      </c>
      <c r="G47" s="12">
        <v>36.04</v>
      </c>
      <c r="H47" s="12">
        <v>40.340000000000003</v>
      </c>
      <c r="I47" s="12">
        <v>42.08</v>
      </c>
      <c r="J47" s="13">
        <v>47.54</v>
      </c>
    </row>
    <row r="48" spans="2:10" ht="57.75" customHeight="1" x14ac:dyDescent="0.15">
      <c r="B48" s="14"/>
      <c r="C48" s="1214" t="s">
        <v>4</v>
      </c>
      <c r="D48" s="1214"/>
      <c r="E48" s="1215"/>
      <c r="F48" s="15">
        <v>10.72</v>
      </c>
      <c r="G48" s="16">
        <v>10.95</v>
      </c>
      <c r="H48" s="16">
        <v>8.5299999999999994</v>
      </c>
      <c r="I48" s="16">
        <v>9.5500000000000007</v>
      </c>
      <c r="J48" s="17">
        <v>9.73</v>
      </c>
    </row>
    <row r="49" spans="2:10" ht="57.75" customHeight="1" thickBot="1" x14ac:dyDescent="0.2">
      <c r="B49" s="18"/>
      <c r="C49" s="1216" t="s">
        <v>5</v>
      </c>
      <c r="D49" s="1216"/>
      <c r="E49" s="1217"/>
      <c r="F49" s="19" t="s">
        <v>548</v>
      </c>
      <c r="G49" s="20" t="s">
        <v>549</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o9yT5tNQoITOJRk/gLBIeHqFSFmseJtaC4ffY5MnJblNZjM+nxdA9W4Djre4J2SCFcYXZKQNQufhjhYp9+C4Q==" saltValue="9DAmQsdptFDPdF0ohDKT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2019-10-23T07:14:54Z</cp:lastPrinted>
  <dcterms:created xsi:type="dcterms:W3CDTF">2019-02-14T02:14:39Z</dcterms:created>
  <dcterms:modified xsi:type="dcterms:W3CDTF">2019-10-25T02:45:15Z</dcterms:modified>
  <cp:category/>
</cp:coreProperties>
</file>