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250企画財政部\財政課\財政係\03決算\03決算調査\04財政状況資料集\H30\R020911回答\"/>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U34" i="10" s="1"/>
  <c r="U35" i="10" s="1"/>
  <c r="U36" i="10" s="1"/>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C34" i="10"/>
  <c r="BE34" i="10" l="1"/>
  <c r="AM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<sst xmlns="http://schemas.openxmlformats.org/spreadsheetml/2006/main" count="1090" uniqueCount="608">
  <si>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</si>
  <si>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</si>
  <si>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</si>
  <si>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</si>
  <si>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</si>
  <si>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</si>
  <si>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</si>
  <si>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</si>
  <si>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</si>
  <si>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</si>
  <si>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</si>
  <si>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</si>
  <si>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</si>
  <si>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</si>
  <si>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</si>
  <si>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</si>
  <si>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</si>
  <si>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</si>
  <si>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</si>
  <si>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</si>
  <si>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</si>
  <si>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</si>
  <si>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</si>
  <si>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</si>
  <si>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</si>
  <si>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</si>
  <si>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</si>
  <si>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</si>
  <si>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</si>
  <si>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</si>
  <si>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</si>
  <si>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</si>
  <si>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</si>
  <si>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</si>
  <si>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</si>
  <si>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</si>
  <si>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</si>
  <si>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</si>
  <si>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</si>
  <si>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</si>
  <si>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</si>
  <si>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</si>
  <si>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</si>
  <si>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</si>
  <si>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</si>
  <si>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</si>
  <si>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</si>
  <si>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</si>
  <si>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</si>
  <si>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</si>
  <si>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</si>
  <si>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</si>
  <si>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</si>
  <si>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</si>
  <si>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</si>
  <si>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</si>
  <si>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</si>
  <si>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</si>
  <si>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</si>
  <si>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</si>
  <si>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</si>
  <si>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</si>
  <si>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</si>
  <si>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</si>
  <si>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</si>
  <si>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</si>
  <si>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</si>
  <si>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</si>
  <si>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</si>
  <si>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</si>
  <si>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</si>
  <si>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</si>
  <si>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</si>
  <si>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</si>
  <si>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</si>
  <si>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</si>
  <si>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</si>
  <si>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</si>
  <si>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</si>
  <si>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</si>
  <si>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</si>
  <si>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</si>
  <si>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</si>
  <si>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</si>
  <si>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</si>
  <si>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</si>
  <si>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</si>
  <si>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</si>
  <si>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</si>
  <si>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</si>
  <si>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</si>
  <si>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</si>
  <si>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</si>
  <si>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</si>
  <si>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</si>
  <si>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</si>
  <si>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</si>
  <si>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</si>
  <si>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</si>
  <si>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</si>
  <si>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</si>
  <si>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</si>
  <si>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</si>
  <si>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</si>
  <si>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</si>
  <si>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</si>
  <si>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</si>
  <si>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</si>
  <si>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</si>
  <si>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</si>
  <si>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</si>
  <si>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</si>
  <si>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</si>
  <si>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</si>
  <si>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</si>
  <si>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</si>
  <si>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</si>
  <si>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</si>
  <si>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</si>
  <si>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</si>
  <si>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</si>
  <si>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</si>
  <si>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</si>
  <si>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</si>
  <si>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</si>
  <si>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</si>
  <si>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</si>
  <si>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</si>
  <si>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</si>
  <si>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</si>
  <si>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</si>
  <si>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</si>
  <si>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</si>
  <si>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</si>
  <si>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</si>
  <si>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</si>
  <si>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</si>
  <si>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</si>
  <si>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</si>
  <si>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</si>
  <si>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</si>
  <si>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</si>
  <si>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</si>
  <si>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</si>
  <si>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</si>
  <si>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</si>
  <si>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</si>
  <si>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</si>
  <si>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</si>
  <si>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</si>
  <si>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</si>
  <si>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</si>
  <si>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</si>
  <si>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</si>
  <si>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</si>
  <si>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</si>
  <si>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</si>
  <si>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</si>
  <si>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</si>
  <si>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</si>
  <si>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</si>
  <si>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</si>
  <si>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</si>
  <si>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</si>
  <si>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</si>
  <si>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</si>
  <si>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</si>
  <si>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</si>
  <si>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</si>
  <si>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</si>
  <si>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</si>
  <si>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</si>
  <si>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</si>
  <si>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</si>
  <si>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</si>
  <si>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</si>
  <si>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</si>
  <si>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</si>
  <si>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</si>
  <si>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</si>
  <si>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</si>
  <si>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</si>
  <si>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</si>
  <si>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</si>
  <si>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</si>
  <si>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</si>
  <si>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</si>
  <si>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</si>
  <si>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</si>
  <si>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</si>
  <si>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</si>
  <si>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</si>
  <si>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</si>
  <si>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</si>
  <si>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</si>
  <si>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</si>
  <si>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</si>
  <si>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</si>
  <si>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</si>
  <si>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</si>
  <si>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</si>
  <si>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</si>
  <si>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</si>
  <si>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</si>
  <si>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</si>
  <si>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</si>
  <si>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</si>
  <si>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</si>
  <si>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</si>
  <si>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</si>
  <si>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</si>
  <si>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</si>
  <si>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千葉県印西市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</si>
  <si>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</si>
  <si>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</si>
  <si>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</si>
  <si>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</si>
  <si>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</si>
  <si>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</si>
  <si>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</si>
  <si>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</si>
  <si>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</si>
  <si>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</si>
  <si>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</si>
  <si>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</si>
  <si>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</si>
  <si>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</si>
  <si>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</si>
  <si>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</si>
  <si>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</si>
  <si>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</si>
  <si>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</si>
  <si>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</si>
  <si>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</si>
  <si>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</si>
  <si>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</si>
  <si>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</si>
  <si>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</si>
  <si>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</si>
  <si>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</si>
  <si>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</si>
  <si>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</si>
  <si>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</si>
  <si>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</si>
  <si>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</si>
  <si>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</si>
  <si>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</si>
  <si>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</si>
  <si>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</si>
  <si>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</si>
  <si>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</si>
  <si>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</si>
  <si>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</si>
  <si>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</si>
  <si>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</si>
  <si>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</si>
  <si>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</si>
  <si>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</si>
  <si>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</si>
  <si>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</si>
  <si>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</si>
  <si>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</si>
  <si>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</si>
  <si>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</si>
  <si>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</si>
  <si>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</si>
  <si>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</si>
  <si>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</si>
  <si>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</si>
  <si>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</si>
  <si>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</si>
  <si>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</si>
  <si>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</si>
  <si>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</si>
  <si>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</si>
  <si>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</si>
  <si>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</si>
  <si>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</si>
  <si>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</si>
  <si>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</si>
  <si>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</si>
  <si>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</si>
  <si>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</si>
  <si>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</si>
  <si>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</si>
  <si>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</si>
  <si>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</si>
  <si>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</si>
  <si>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</si>
  <si>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</si>
  <si>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</si>
  <si>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</si>
  <si>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</si>
  <si>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</si>
  <si>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</si>
  <si>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</si>
  <si>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</si>
  <si>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</si>
  <si>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</si>
  <si>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</si>
  <si>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</si>
  <si>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</si>
  <si>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</si>
  <si>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</si>
  <si>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</si>
  <si>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</si>
  <si>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</si>
  <si>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</si>
  <si>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</si>
  <si>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</si>
  <si>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</si>
  <si>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</si>
  <si>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</si>
  <si>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</si>
  <si>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</si>
  <si>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</si>
  <si>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</si>
  <si>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</si>
  <si>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</si>
  <si>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</si>
  <si>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</si>
  <si>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</si>
  <si>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</si>
  <si>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</si>
  <si>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</si>
  <si>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</si>
  <si>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</si>
  <si>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</si>
  <si>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</si>
  <si>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</si>
  <si>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</si>
  <si>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</si>
  <si>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</si>
  <si>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</si>
  <si>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</si>
  <si>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</si>
  <si>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</si>
  <si>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</si>
  <si>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</si>
  <si>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</si>
  <si>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</si>
  <si>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</si>
  <si>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</si>
  <si>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</si>
  <si>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</si>
  <si>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</si>
  <si>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</si>
  <si>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</si>
  <si>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</si>
  <si>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</si>
  <si>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</si>
  <si>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</si>
  <si>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</si>
  <si>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</si>
  <si>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</si>
  <si>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</si>
  <si>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</si>
  <si>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</si>
  <si>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</si>
  <si>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</si>
  <si>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</si>
  <si>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</si>
  <si>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</si>
  <si>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千葉県印西市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</si>
  <si>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</si>
  <si>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</si>
  <si>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</si>
  <si>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</si>
  <si>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</si>
  <si>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</si>
  <si>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</si>
  <si>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</si>
  <si>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</si>
  <si>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</si>
  <si>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</si>
  <si>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</si>
  <si>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</si>
  <si>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</si>
  <si>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</si>
  <si>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</si>
  <si>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</si>
  <si>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</si>
  <si>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</si>
  <si>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</si>
  <si>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</si>
  <si>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</si>
  <si>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</si>
  <si>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</si>
  <si>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</si>
  <si>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</si>
  <si>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</si>
  <si>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</si>
  <si>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</si>
  <si>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</si>
  <si>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</si>
  <si>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</si>
  <si>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</si>
  <si>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</si>
  <si>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</si>
  <si>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</si>
  <si>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</si>
  <si>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</si>
  <si>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</si>
  <si>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</si>
  <si>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</si>
  <si>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</si>
  <si>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</si>
  <si>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</si>
  <si>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</si>
  <si>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</si>
  <si>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</si>
  <si>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</si>
  <si>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</si>
  <si>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</si>
  <si>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</si>
  <si>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</si>
  <si>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</si>
  <si>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</si>
  <si>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</si>
  <si>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</si>
  <si>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</si>
  <si>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</si>
  <si>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</si>
  <si>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</si>
  <si>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</si>
  <si>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</si>
  <si>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</si>
  <si>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</si>
  <si>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</si>
  <si>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</si>
  <si>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</si>
  <si>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</si>
  <si>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</si>
  <si>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</si>
  <si>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</si>
  <si>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</si>
  <si>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</si>
  <si>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</si>
  <si>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</si>
  <si>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</si>
  <si>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</si>
  <si>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</si>
  <si>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</si>
  <si>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</si>
  <si>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</si>
  <si>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</si>
  <si>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</si>
  <si>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</si>
  <si>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</si>
  <si>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</si>
  <si>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</si>
  <si>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</si>
  <si>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</si>
  <si>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</si>
  <si>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</si>
  <si>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</si>
  <si>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</si>
  <si>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</si>
  <si>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</si>
  <si>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</si>
  <si>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</si>
  <si>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</si>
  <si>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</si>
  <si>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</si>
  <si>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</si>
  <si>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</si>
  <si>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</si>
  <si>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</si>
  <si>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</si>
  <si>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</si>
  <si>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</si>
  <si>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</si>
  <si>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</si>
  <si>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</si>
  <si>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</si>
  <si>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</si>
  <si>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</si>
  <si>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</si>
  <si>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</si>
  <si>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</si>
  <si>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</si>
  <si>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</si>
  <si>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</si>
  <si>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</si>
  <si>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</si>
  <si>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</si>
  <si>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</si>
  <si>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</si>
  <si>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</si>
  <si>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</si>
  <si>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</si>
  <si>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</si>
  <si>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</si>
  <si>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</si>
  <si>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</si>
  <si>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</si>
  <si>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</si>
  <si>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</si>
  <si>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</si>
  <si>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</si>
  <si>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</si>
  <si>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</si>
  <si>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</si>
  <si>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</si>
  <si>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</si>
  <si>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</si>
  <si>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</si>
  <si>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</si>
  <si>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</si>
  <si>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</si>
  <si>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</si>
  <si>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</si>
  <si>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</si>
  <si>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</si>
  <si>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</si>
  <si>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</si>
  <si>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</si>
  <si>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</si>
  <si>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</si>
  <si>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</si>
  <si>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</si>
  <si>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</si>
  <si>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</si>
  <si>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</si>
  <si>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</si>
  <si>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</si>
  <si>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</si>
  <si>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</si>
  <si>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</si>
  <si>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</si>
  <si>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</si>
  <si>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</si>
  <si>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</si>
  <si>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</si>
  <si>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</si>
  <si>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</si>
  <si>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</si>
  <si>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</si>
  <si>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</si>
  <si>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</si>
  <si>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</si>
  <si>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</si>
  <si>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</si>
  <si>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</si>
  <si>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</si>
  <si>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</si>
  <si>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1.18</t>
  </si>
  <si>
    <t>▲ 3.26</t>
  </si>
  <si>
    <t>▲ 0.56</t>
  </si>
  <si>
    <t>▲ 0.93</t>
  </si>
  <si>
    <t>▲ 6.24</t>
  </si>
  <si>
    <t>一般会計</t>
  </si>
  <si>
    <t>水道事業会計</t>
  </si>
  <si>
    <t>介護保険特別会計</t>
  </si>
  <si>
    <t>下水道事業特別会計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</si>
  <si>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</si>
  <si>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</si>
  <si>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</si>
  <si>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</si>
  <si>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</si>
  <si>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</si>
  <si>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</si>
  <si>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</si>
  <si>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</si>
  <si>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</si>
  <si>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</si>
  <si>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</si>
  <si>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</si>
  <si>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</si>
  <si>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</si>
  <si>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</si>
  <si>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</si>
  <si>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</si>
  <si>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</si>
  <si>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印西地区環境整備事業組合（墓地事業特別会計）</t>
  </si>
  <si>
    <t>印旛郡市広域市町村圏事務組合（一般会計）</t>
  </si>
  <si>
    <t>印旛郡市広域市町村圏事務組合（水道用水供給事業会計）</t>
  </si>
  <si>
    <t>長門川水道企業団（水道事業会計）</t>
  </si>
  <si>
    <t>-</t>
    <phoneticPr fontId="2"/>
  </si>
  <si>
    <t>-</t>
    <phoneticPr fontId="2"/>
  </si>
  <si>
    <t>教育施設整備基金</t>
    <rPh sb="0" eb="2">
      <t>キョウイク</t>
    </rPh>
    <rPh sb="2" eb="4">
      <t>シセツ</t>
    </rPh>
    <rPh sb="4" eb="6">
      <t>セイビ</t>
    </rPh>
    <rPh sb="6" eb="8">
      <t>キキン</t>
    </rPh>
    <phoneticPr fontId="11"/>
  </si>
  <si>
    <t>保健福祉基金</t>
    <rPh sb="0" eb="2">
      <t>ホケン</t>
    </rPh>
    <rPh sb="2" eb="4">
      <t>フクシ</t>
    </rPh>
    <rPh sb="4" eb="6">
      <t>キキン</t>
    </rPh>
    <phoneticPr fontId="11"/>
  </si>
  <si>
    <t>都市廃棄物空気輸送施設収束事業基金</t>
    <rPh sb="0" eb="2">
      <t>トシ</t>
    </rPh>
    <rPh sb="2" eb="5">
      <t>ハイキブツ</t>
    </rPh>
    <rPh sb="5" eb="7">
      <t>クウキ</t>
    </rPh>
    <rPh sb="7" eb="9">
      <t>ユソウ</t>
    </rPh>
    <rPh sb="9" eb="11">
      <t>シセツ</t>
    </rPh>
    <rPh sb="11" eb="13">
      <t>シュウソク</t>
    </rPh>
    <rPh sb="13" eb="15">
      <t>ジギョウ</t>
    </rPh>
    <rPh sb="15" eb="17">
      <t>キキン</t>
    </rPh>
    <phoneticPr fontId="11"/>
  </si>
  <si>
    <t>ふるさとづくり運営基金</t>
    <rPh sb="7" eb="9">
      <t>ウンエイ</t>
    </rPh>
    <rPh sb="9" eb="11">
      <t>キキン</t>
    </rPh>
    <phoneticPr fontId="11"/>
  </si>
  <si>
    <t>都市計画事業基金</t>
    <rPh sb="0" eb="2">
      <t>トシ</t>
    </rPh>
    <rPh sb="2" eb="4">
      <t>ケイカク</t>
    </rPh>
    <rPh sb="4" eb="6">
      <t>ジギョウ</t>
    </rPh>
    <rPh sb="6" eb="8">
      <t>キキン</t>
    </rPh>
    <phoneticPr fontId="11"/>
  </si>
  <si>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</si>
  <si>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</si>
  <si>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</si>
  <si>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</si>
  <si>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</si>
  <si>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</si>
  <si>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</si>
  <si>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</si>
  <si>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</si>
  <si>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</si>
  <si>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</si>
  <si>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平成２７年度から０を下回っている。有形固定資産減価償却率については、上昇傾向にはあるものの、類似団体平均値を下回っている。今後は、公共施設等総合管理計画に基づき、公共施設の総合的かつ計画的な管理を進めるとともに、計画的な地方債の活用や基金の積立を行い、引き続き、将来負担比率及び有形固定資産減価償却率の上昇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</si>
  <si>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</si>
  <si>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</si>
  <si>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</si>
  <si>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</si>
  <si>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</si>
  <si>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</si>
  <si>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</si>
  <si>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新たな借り入れを抑制しつつ地方債の償還等を進めたため、将来債務比率と実質公債費比率は類似団体内平均値を大きく下回っているが、今後発生する施設の更新等の影響で上昇することが見込まれる。過度な負担水準にならないよう留意しながら、計画的に更新を進めていく。</t>
    <rPh sb="1" eb="2">
      <t>アラ</t>
    </rPh>
    <rPh sb="4" eb="5">
      <t>カ</t>
    </rPh>
    <rPh sb="6" eb="7">
      <t>イ</t>
    </rPh>
    <rPh sb="9" eb="11">
      <t>ヨクセイ</t>
    </rPh>
    <rPh sb="14" eb="17">
      <t>チホウサイ</t>
    </rPh>
    <rPh sb="18" eb="20">
      <t>ショウカン</t>
    </rPh>
    <rPh sb="20" eb="21">
      <t>トウ</t>
    </rPh>
    <rPh sb="22" eb="23">
      <t>スス</t>
    </rPh>
    <rPh sb="28" eb="30">
      <t>ショウライ</t>
    </rPh>
    <rPh sb="30" eb="32">
      <t>サイム</t>
    </rPh>
    <rPh sb="32" eb="34">
      <t>ヒリツ</t>
    </rPh>
    <rPh sb="35" eb="37">
      <t>ジッシツ</t>
    </rPh>
    <rPh sb="37" eb="40">
      <t>コウサイヒ</t>
    </rPh>
    <rPh sb="40" eb="42">
      <t>ヒリツ</t>
    </rPh>
    <rPh sb="43" eb="45">
      <t>ルイジ</t>
    </rPh>
    <rPh sb="45" eb="46">
      <t>ダン</t>
    </rPh>
    <rPh sb="46" eb="47">
      <t>カラダ</t>
    </rPh>
    <rPh sb="47" eb="48">
      <t>ナイ</t>
    </rPh>
    <rPh sb="48" eb="50">
      <t>ヘイキン</t>
    </rPh>
    <rPh sb="50" eb="51">
      <t>アタイ</t>
    </rPh>
    <rPh sb="52" eb="53">
      <t>オオ</t>
    </rPh>
    <rPh sb="55" eb="57">
      <t>シタマワ</t>
    </rPh>
    <rPh sb="63" eb="65">
      <t>コンゴ</t>
    </rPh>
    <rPh sb="65" eb="67">
      <t>ハッセイ</t>
    </rPh>
    <rPh sb="69" eb="71">
      <t>シセツ</t>
    </rPh>
    <rPh sb="72" eb="74">
      <t>コウシン</t>
    </rPh>
    <rPh sb="74" eb="75">
      <t>トウ</t>
    </rPh>
    <rPh sb="76" eb="78">
      <t>エイキョウ</t>
    </rPh>
    <rPh sb="79" eb="81">
      <t>ジョウショウ</t>
    </rPh>
    <rPh sb="86" eb="88">
      <t>ミコ</t>
    </rPh>
    <rPh sb="92" eb="94">
      <t>カド</t>
    </rPh>
    <rPh sb="95" eb="97">
      <t>フタン</t>
    </rPh>
    <rPh sb="97" eb="99">
      <t>スイジュン</t>
    </rPh>
    <rPh sb="106" eb="108">
      <t>リュウイ</t>
    </rPh>
    <rPh sb="113" eb="116">
      <t>ケイカクテキ</t>
    </rPh>
    <rPh sb="117" eb="119">
      <t>コウシン</t>
    </rPh>
    <rPh sb="120" eb="121">
      <t>スス</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</si>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</sst>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01AB-4398-AB53-DEC1917025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83168</c:v>
                </c:pt>
                <c:pt idx="1">
                  <c:v>57916</c:v>
                </c:pt>
                <c:pt idx="2">
                  <c:v>72630</c:v>
                </c:pt>
                <c:pt idx="3">
                  <c:v>43555</c:v>
                </c:pt>
                <c:pt idx="4">
                  <c:v>43862</c:v>
                </c:pt>
              </c:numCache>
            </c:numRef>
          </c:val>
          <c:smooth val="0"/>
          <c:extLst>
            <c:ext xmlns:c16="http://schemas.microsoft.com/office/drawing/2014/chart" uri="{C3380CC4-5D6E-409C-BE32-E72D297353CC}">
              <c16:uniqueId val="{00000001-01AB-4398-AB53-DEC1917025F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10.95</c:v>
                </c:pt>
                <c:pt idx="1">
                  <c:v>8.5299999999999994</c:v>
                </c:pt>
                <c:pt idx="2">
                  <c:v>9.5500000000000007</c:v>
                </c:pt>
                <c:pt idx="3">
                  <c:v>9.73</c:v>
                </c:pt>
                <c:pt idx="4">
                  <c:v>9.8800000000000008</c:v>
                </c:pt>
              </c:numCache>
            </c:numRef>
          </c:val>
          <c:extLst>
            <c:ext xmlns:c16="http://schemas.microsoft.com/office/drawing/2014/chart" uri="{C3380CC4-5D6E-409C-BE32-E72D297353CC}">
              <c16:uniqueId val="{00000000-F11A-4E41-A5EE-E5BBDEDACB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36.04</c:v>
                </c:pt>
                <c:pt idx="1">
                  <c:v>40.340000000000003</c:v>
                </c:pt>
                <c:pt idx="2">
                  <c:v>42.08</c:v>
                </c:pt>
                <c:pt idx="3">
                  <c:v>47.54</c:v>
                </c:pt>
                <c:pt idx="4">
                  <c:v>42.46</c:v>
                </c:pt>
              </c:numCache>
            </c:numRef>
          </c:val>
          <c:extLst>
            <c:ext xmlns:c16="http://schemas.microsoft.com/office/drawing/2014/chart" uri="{C3380CC4-5D6E-409C-BE32-E72D297353CC}">
              <c16:uniqueId val="{00000001-F11A-4E41-A5EE-E5BBDEDACB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-1.18</c:v>
                </c:pt>
                <c:pt idx="1">
                  <c:v>-3.26</c:v>
                </c:pt>
                <c:pt idx="2">
                  <c:v>-0.56000000000000005</c:v>
                </c:pt>
                <c:pt idx="3">
                  <c:v>-0.93</c:v>
                </c:pt>
                <c:pt idx="4">
                  <c:v>-6.24</c:v>
                </c:pt>
              </c:numCache>
            </c:numRef>
          </c:val>
          <c:smooth val="0"/>
          <c:extLst>
            <c:ext xmlns:c16="http://schemas.microsoft.com/office/drawing/2014/chart" uri="{C3380CC4-5D6E-409C-BE32-E72D297353CC}">
              <c16:uniqueId val="{00000002-F11A-4E41-A5EE-E5BBDEDACB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96-44AB-AADC-D75E5BCEB6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96-44AB-AADC-D75E5BCEB6E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96-44AB-AADC-D75E5BCEB6E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96-44AB-AADC-D75E5BCEB6E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4-CE96-44AB-AADC-D75E5BCEB6E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c:v>
                </c:pt>
                <c:pt idx="2">
                  <c:v>#N/A</c:v>
                </c:pt>
                <c:pt idx="3">
                  <c:v>0.14000000000000001</c:v>
                </c:pt>
                <c:pt idx="4">
                  <c:v>#N/A</c:v>
                </c:pt>
                <c:pt idx="5">
                  <c:v>0.47</c:v>
                </c:pt>
                <c:pt idx="6">
                  <c:v>#N/A</c:v>
                </c:pt>
                <c:pt idx="7">
                  <c:v>0.46</c:v>
                </c:pt>
                <c:pt idx="8">
                  <c:v>#N/A</c:v>
                </c:pt>
                <c:pt idx="9">
                  <c:v>0.19</c:v>
                </c:pt>
              </c:numCache>
            </c:numRef>
          </c:val>
          <c:extLst>
            <c:ext xmlns:c16="http://schemas.microsoft.com/office/drawing/2014/chart" uri="{C3380CC4-5D6E-409C-BE32-E72D297353CC}">
              <c16:uniqueId val="{00000005-CE96-44AB-AADC-D75E5BCEB6E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0.37</c:v>
                </c:pt>
                <c:pt idx="2">
                  <c:v>#N/A</c:v>
                </c:pt>
                <c:pt idx="3">
                  <c:v>0.44</c:v>
                </c:pt>
                <c:pt idx="4">
                  <c:v>#N/A</c:v>
                </c:pt>
                <c:pt idx="5">
                  <c:v>0.54</c:v>
                </c:pt>
                <c:pt idx="6">
                  <c:v>#N/A</c:v>
                </c:pt>
                <c:pt idx="7">
                  <c:v>0.56999999999999995</c:v>
                </c:pt>
                <c:pt idx="8">
                  <c:v>#N/A</c:v>
                </c:pt>
                <c:pt idx="9">
                  <c:v>0.31</c:v>
                </c:pt>
              </c:numCache>
            </c:numRef>
          </c:val>
          <c:extLst>
            <c:ext xmlns:c16="http://schemas.microsoft.com/office/drawing/2014/chart" uri="{C3380CC4-5D6E-409C-BE32-E72D297353CC}">
              <c16:uniqueId val="{00000006-CE96-44AB-AADC-D75E5BCEB6E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0.36</c:v>
                </c:pt>
                <c:pt idx="2">
                  <c:v>#N/A</c:v>
                </c:pt>
                <c:pt idx="3">
                  <c:v>0.52</c:v>
                </c:pt>
                <c:pt idx="4">
                  <c:v>#N/A</c:v>
                </c:pt>
                <c:pt idx="5">
                  <c:v>1.01</c:v>
                </c:pt>
                <c:pt idx="6">
                  <c:v>#N/A</c:v>
                </c:pt>
                <c:pt idx="7">
                  <c:v>1.37</c:v>
                </c:pt>
                <c:pt idx="8">
                  <c:v>#N/A</c:v>
                </c:pt>
                <c:pt idx="9">
                  <c:v>1.1200000000000001</c:v>
                </c:pt>
              </c:numCache>
            </c:numRef>
          </c:val>
          <c:extLst>
            <c:ext xmlns:c16="http://schemas.microsoft.com/office/drawing/2014/chart" uri="{C3380CC4-5D6E-409C-BE32-E72D297353CC}">
              <c16:uniqueId val="{00000007-CE96-44AB-AADC-D75E5BCEB6E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7.48</c:v>
                </c:pt>
                <c:pt idx="2">
                  <c:v>#N/A</c:v>
                </c:pt>
                <c:pt idx="3">
                  <c:v>7.81</c:v>
                </c:pt>
                <c:pt idx="4">
                  <c:v>#N/A</c:v>
                </c:pt>
                <c:pt idx="5">
                  <c:v>8.1199999999999992</c:v>
                </c:pt>
                <c:pt idx="6">
                  <c:v>#N/A</c:v>
                </c:pt>
                <c:pt idx="7">
                  <c:v>8.17</c:v>
                </c:pt>
                <c:pt idx="8">
                  <c:v>#N/A</c:v>
                </c:pt>
                <c:pt idx="9">
                  <c:v>7.98</c:v>
                </c:pt>
              </c:numCache>
            </c:numRef>
          </c:val>
          <c:extLst>
            <c:ext xmlns:c16="http://schemas.microsoft.com/office/drawing/2014/chart" uri="{C3380CC4-5D6E-409C-BE32-E72D297353CC}">
              <c16:uniqueId val="{00000008-CE96-44AB-AADC-D75E5BCEB6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10.95</c:v>
                </c:pt>
                <c:pt idx="2">
                  <c:v>#N/A</c:v>
                </c:pt>
                <c:pt idx="3">
                  <c:v>8.52</c:v>
                </c:pt>
                <c:pt idx="4">
                  <c:v>#N/A</c:v>
                </c:pt>
                <c:pt idx="5">
                  <c:v>9.5399999999999991</c:v>
                </c:pt>
                <c:pt idx="6">
                  <c:v>#N/A</c:v>
                </c:pt>
                <c:pt idx="7">
                  <c:v>9.7200000000000006</c:v>
                </c:pt>
                <c:pt idx="8">
                  <c:v>#N/A</c:v>
                </c:pt>
                <c:pt idx="9">
                  <c:v>9.8800000000000008</c:v>
                </c:pt>
              </c:numCache>
            </c:numRef>
          </c:val>
          <c:extLst>
            <c:ext xmlns:c16="http://schemas.microsoft.com/office/drawing/2014/chart" uri="{C3380CC4-5D6E-409C-BE32-E72D297353CC}">
              <c16:uniqueId val="{00000009-CE96-44AB-AADC-D75E5BCEB6E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3199</c:v>
                </c:pt>
                <c:pt idx="5">
                  <c:v>2983</c:v>
                </c:pt>
                <c:pt idx="8">
                  <c:v>3138</c:v>
                </c:pt>
                <c:pt idx="11">
                  <c:v>3157</c:v>
                </c:pt>
                <c:pt idx="14">
                  <c:v>3002</c:v>
                </c:pt>
              </c:numCache>
            </c:numRef>
          </c:val>
          <c:extLst>
            <c:ext xmlns:c16="http://schemas.microsoft.com/office/drawing/2014/chart" uri="{C3380CC4-5D6E-409C-BE32-E72D297353CC}">
              <c16:uniqueId val="{00000000-B418-4CF8-B947-33839CBEB6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18-4CF8-B947-33839CBEB6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942</c:v>
                </c:pt>
                <c:pt idx="3">
                  <c:v>895</c:v>
                </c:pt>
                <c:pt idx="6">
                  <c:v>895</c:v>
                </c:pt>
                <c:pt idx="9">
                  <c:v>867</c:v>
                </c:pt>
                <c:pt idx="12">
                  <c:v>865</c:v>
                </c:pt>
              </c:numCache>
            </c:numRef>
          </c:val>
          <c:extLst>
            <c:ext xmlns:c16="http://schemas.microsoft.com/office/drawing/2014/chart" uri="{C3380CC4-5D6E-409C-BE32-E72D297353CC}">
              <c16:uniqueId val="{00000002-B418-4CF8-B947-33839CBEB6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329</c:v>
                </c:pt>
                <c:pt idx="3">
                  <c:v>304</c:v>
                </c:pt>
                <c:pt idx="6">
                  <c:v>269</c:v>
                </c:pt>
                <c:pt idx="9">
                  <c:v>233</c:v>
                </c:pt>
                <c:pt idx="12">
                  <c:v>223</c:v>
                </c:pt>
              </c:numCache>
            </c:numRef>
          </c:val>
          <c:extLst>
            <c:ext xmlns:c16="http://schemas.microsoft.com/office/drawing/2014/chart" uri="{C3380CC4-5D6E-409C-BE32-E72D297353CC}">
              <c16:uniqueId val="{00000003-B418-4CF8-B947-33839CBEB6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234</c:v>
                </c:pt>
                <c:pt idx="3">
                  <c:v>216</c:v>
                </c:pt>
                <c:pt idx="6">
                  <c:v>201</c:v>
                </c:pt>
                <c:pt idx="9">
                  <c:v>194</c:v>
                </c:pt>
                <c:pt idx="12">
                  <c:v>173</c:v>
                </c:pt>
              </c:numCache>
            </c:numRef>
          </c:val>
          <c:extLst>
            <c:ext xmlns:c16="http://schemas.microsoft.com/office/drawing/2014/chart" uri="{C3380CC4-5D6E-409C-BE32-E72D297353CC}">
              <c16:uniqueId val="{00000004-B418-4CF8-B947-33839CBEB6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8-4CF8-B947-33839CBEB6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8-4CF8-B947-33839CBEB6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2857</c:v>
                </c:pt>
                <c:pt idx="3">
                  <c:v>2464</c:v>
                </c:pt>
                <c:pt idx="6">
                  <c:v>2390</c:v>
                </c:pt>
                <c:pt idx="9">
                  <c:v>2134</c:v>
                </c:pt>
                <c:pt idx="12">
                  <c:v>1928</c:v>
                </c:pt>
              </c:numCache>
            </c:numRef>
          </c:val>
          <c:extLst>
            <c:ext xmlns:c16="http://schemas.microsoft.com/office/drawing/2014/chart" uri="{C3380CC4-5D6E-409C-BE32-E72D297353CC}">
              <c16:uniqueId val="{00000007-B418-4CF8-B947-33839CBEB6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1163</c:v>
                </c:pt>
                <c:pt idx="2">
                  <c:v>#N/A</c:v>
                </c:pt>
                <c:pt idx="3">
                  <c:v>#N/A</c:v>
                </c:pt>
                <c:pt idx="4">
                  <c:v>896</c:v>
                </c:pt>
                <c:pt idx="5">
                  <c:v>#N/A</c:v>
                </c:pt>
                <c:pt idx="6">
                  <c:v>#N/A</c:v>
                </c:pt>
                <c:pt idx="7">
                  <c:v>617</c:v>
                </c:pt>
                <c:pt idx="8">
                  <c:v>#N/A</c:v>
                </c:pt>
                <c:pt idx="9">
                  <c:v>#N/A</c:v>
                </c:pt>
                <c:pt idx="10">
                  <c:v>271</c:v>
                </c:pt>
                <c:pt idx="11">
                  <c:v>#N/A</c:v>
                </c:pt>
                <c:pt idx="12">
                  <c:v>#N/A</c:v>
                </c:pt>
                <c:pt idx="13">
                  <c:v>187</c:v>
                </c:pt>
                <c:pt idx="14">
                  <c:v>#N/A</c:v>
                </c:pt>
              </c:numCache>
            </c:numRef>
          </c:val>
          <c:smooth val="0"/>
          <c:extLst>
            <c:ext xmlns:c16="http://schemas.microsoft.com/office/drawing/2014/chart" uri="{C3380CC4-5D6E-409C-BE32-E72D297353CC}">
              <c16:uniqueId val="{00000008-B418-4CF8-B947-33839CBEB6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16984</c:v>
                </c:pt>
                <c:pt idx="5">
                  <c:v>16237</c:v>
                </c:pt>
                <c:pt idx="8">
                  <c:v>15835</c:v>
                </c:pt>
                <c:pt idx="11">
                  <c:v>14610</c:v>
                </c:pt>
                <c:pt idx="14">
                  <c:v>13393</c:v>
                </c:pt>
              </c:numCache>
            </c:numRef>
          </c:val>
          <c:extLst>
            <c:ext xmlns:c16="http://schemas.microsoft.com/office/drawing/2014/chart" uri="{C3380CC4-5D6E-409C-BE32-E72D297353CC}">
              <c16:uniqueId val="{00000000-DC02-4AB2-87FA-FE775BA35D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5993</c:v>
                </c:pt>
                <c:pt idx="5">
                  <c:v>5800</c:v>
                </c:pt>
                <c:pt idx="8">
                  <c:v>5953</c:v>
                </c:pt>
                <c:pt idx="11">
                  <c:v>6230</c:v>
                </c:pt>
                <c:pt idx="14">
                  <c:v>5917</c:v>
                </c:pt>
              </c:numCache>
            </c:numRef>
          </c:val>
          <c:extLst>
            <c:ext xmlns:c16="http://schemas.microsoft.com/office/drawing/2014/chart" uri="{C3380CC4-5D6E-409C-BE32-E72D297353CC}">
              <c16:uniqueId val="{00000001-DC02-4AB2-87FA-FE775BA35D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12430</c:v>
                </c:pt>
                <c:pt idx="5">
                  <c:v>13435</c:v>
                </c:pt>
                <c:pt idx="8">
                  <c:v>13390</c:v>
                </c:pt>
                <c:pt idx="11">
                  <c:v>15146</c:v>
                </c:pt>
                <c:pt idx="14">
                  <c:v>16296</c:v>
                </c:pt>
              </c:numCache>
            </c:numRef>
          </c:val>
          <c:extLst>
            <c:ext xmlns:c16="http://schemas.microsoft.com/office/drawing/2014/chart" uri="{C3380CC4-5D6E-409C-BE32-E72D297353CC}">
              <c16:uniqueId val="{00000002-DC02-4AB2-87FA-FE775BA35D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02-4AB2-87FA-FE775BA35D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C02-4AB2-87FA-FE775BA35D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02-4AB2-87FA-FE775BA35D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2740</c:v>
                </c:pt>
                <c:pt idx="3">
                  <c:v>2754</c:v>
                </c:pt>
                <c:pt idx="6">
                  <c:v>2860</c:v>
                </c:pt>
                <c:pt idx="9">
                  <c:v>3093</c:v>
                </c:pt>
                <c:pt idx="12">
                  <c:v>3186</c:v>
                </c:pt>
              </c:numCache>
            </c:numRef>
          </c:val>
          <c:extLst>
            <c:ext xmlns:c16="http://schemas.microsoft.com/office/drawing/2014/chart" uri="{C3380CC4-5D6E-409C-BE32-E72D297353CC}">
              <c16:uniqueId val="{00000006-DC02-4AB2-87FA-FE775BA35D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1585</c:v>
                </c:pt>
                <c:pt idx="3">
                  <c:v>1417</c:v>
                </c:pt>
                <c:pt idx="6">
                  <c:v>1984</c:v>
                </c:pt>
                <c:pt idx="9">
                  <c:v>2442</c:v>
                </c:pt>
                <c:pt idx="12">
                  <c:v>2619</c:v>
                </c:pt>
              </c:numCache>
            </c:numRef>
          </c:val>
          <c:extLst>
            <c:ext xmlns:c16="http://schemas.microsoft.com/office/drawing/2014/chart" uri="{C3380CC4-5D6E-409C-BE32-E72D297353CC}">
              <c16:uniqueId val="{00000007-DC02-4AB2-87FA-FE775BA35D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1829</c:v>
                </c:pt>
                <c:pt idx="3">
                  <c:v>1889</c:v>
                </c:pt>
                <c:pt idx="6">
                  <c:v>1988</c:v>
                </c:pt>
                <c:pt idx="9">
                  <c:v>1852</c:v>
                </c:pt>
                <c:pt idx="12">
                  <c:v>1267</c:v>
                </c:pt>
              </c:numCache>
            </c:numRef>
          </c:val>
          <c:extLst>
            <c:ext xmlns:c16="http://schemas.microsoft.com/office/drawing/2014/chart" uri="{C3380CC4-5D6E-409C-BE32-E72D297353CC}">
              <c16:uniqueId val="{00000008-DC02-4AB2-87FA-FE775BA35D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10150</c:v>
                </c:pt>
                <c:pt idx="3">
                  <c:v>9254</c:v>
                </c:pt>
                <c:pt idx="6">
                  <c:v>8358</c:v>
                </c:pt>
                <c:pt idx="9">
                  <c:v>7490</c:v>
                </c:pt>
                <c:pt idx="12">
                  <c:v>6624</c:v>
                </c:pt>
              </c:numCache>
            </c:numRef>
          </c:val>
          <c:extLst>
            <c:ext xmlns:c16="http://schemas.microsoft.com/office/drawing/2014/chart" uri="{C3380CC4-5D6E-409C-BE32-E72D297353CC}">
              <c16:uniqueId val="{00000009-DC02-4AB2-87FA-FE775BA35D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20053</c:v>
                </c:pt>
                <c:pt idx="3">
                  <c:v>17906</c:v>
                </c:pt>
                <c:pt idx="6">
                  <c:v>17629</c:v>
                </c:pt>
                <c:pt idx="9">
                  <c:v>16076</c:v>
                </c:pt>
                <c:pt idx="12">
                  <c:v>14547</c:v>
                </c:pt>
              </c:numCache>
            </c:numRef>
          </c:val>
          <c:extLst>
            <c:ext xmlns:c16="http://schemas.microsoft.com/office/drawing/2014/chart" uri="{C3380CC4-5D6E-409C-BE32-E72D297353CC}">
              <c16:uniqueId val="{0000000A-DC02-4AB2-87FA-FE775BA35D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949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C02-4AB2-87FA-FE775BA35D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8927</c:v>
                </c:pt>
                <c:pt idx="1">
                  <c:v>9839</c:v>
                </c:pt>
                <c:pt idx="2">
                  <c:v>9388</c:v>
                </c:pt>
              </c:numCache>
            </c:numRef>
          </c:val>
          <c:extLst>
            <c:ext xmlns:c16="http://schemas.microsoft.com/office/drawing/2014/chart" uri="{C3380CC4-5D6E-409C-BE32-E72D297353CC}">
              <c16:uniqueId val="{00000000-53A9-4890-B7B6-D4CCBAE52B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166</c:v>
                </c:pt>
                <c:pt idx="1">
                  <c:v>151</c:v>
                </c:pt>
                <c:pt idx="2">
                  <c:v>135</c:v>
                </c:pt>
              </c:numCache>
            </c:numRef>
          </c:val>
          <c:extLst>
            <c:ext xmlns:c16="http://schemas.microsoft.com/office/drawing/2014/chart" uri="{C3380CC4-5D6E-409C-BE32-E72D297353CC}">
              <c16:uniqueId val="{00000001-53A9-4890-B7B6-D4CCBAE52B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3721</c:v>
                </c:pt>
                <c:pt idx="1">
                  <c:v>4547</c:v>
                </c:pt>
                <c:pt idx="2">
                  <c:v>6024</c:v>
                </c:pt>
              </c:numCache>
            </c:numRef>
          </c:val>
          <c:extLst>
            <c:ext xmlns:c16="http://schemas.microsoft.com/office/drawing/2014/chart" uri="{C3380CC4-5D6E-409C-BE32-E72D297353CC}">
              <c16:uniqueId val="{00000002-53A9-4890-B7B6-D4CCBAE52B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{21A98DEB-B13E-45B8-A7D2-61B7CAECF914}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0EA-4837-87CB-353D26758E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{CD7ABA83-D94A-43D4-97F5-0CCBE1F4E62B}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EA-4837-87CB-353D26758E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{CBCF7AB9-94CC-4000-A97A-D1CD8FB159F1}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EA-4837-87CB-353D26758E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{0B8178E7-BF2C-4F2E-B5A3-2F377AB474C5}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EA-4837-87CB-353D26758E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{98FD02E5-27A9-4999-9C70-95306B178483}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EA-4837-87CB-353D26758E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{046CE8F0-E14D-4BAB-8B9C-0C1FB19FF56C}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0EA-4837-87CB-353D26758E5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{8B0E0A11-8C17-4549-8D76-FEC4A127A0AA}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0EA-4837-87CB-353D26758E5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{A4014F70-46BA-4B41-82A6-7DAD553560DE}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0EA-4837-87CB-353D26758E5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{1BDE7CE7-6C71-4FD6-BF7D-9E6B7FDC5BB2}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0EA-4837-87CB-353D26758E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47.5</c:v>
                </c:pt>
                <c:pt idx="16">
                  <c:v>48.9</c:v>
                </c:pt>
                <c:pt idx="24">
                  <c:v>50.8</c:v>
                </c:pt>
                <c:pt idx="32">
                  <c:v>52.7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0EA-4837-87CB-353D26758E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{7DD3EFF5-1188-41A8-9745-EAE13982984D}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0EA-4837-87CB-353D26758E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{F2A18273-1D7C-46DE-8B81-F791D9E95DE3}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EA-4837-87CB-353D26758E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{9EE7C15C-0031-4E2E-BB93-D8421976F5BE}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EA-4837-87CB-353D26758E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{4DB4FF16-72A7-40BF-B4EB-1F32A1CB9215}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EA-4837-87CB-353D26758E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{75FC58E4-1F1B-4F3E-BCEC-5A5FF4F8FD78}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EA-4837-87CB-353D26758E5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{C7FB54B8-356D-4431-AD10-6E72D181CAF5}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0EA-4837-87CB-353D26758E5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{A17EEE80-2FC8-4EEC-B42F-500489635DA6}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0EA-4837-87CB-353D26758E5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{438BC464-0B7B-426D-9E06-94868B5430B7}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0EA-4837-87CB-353D26758E5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{71134BE5-2EA9-45BF-A68C-9CC55607EE19}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0EA-4837-87CB-353D26758E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extLst>
            <c:ext xmlns:c16="http://schemas.microsoft.com/office/drawing/2014/chart" uri="{C3380CC4-5D6E-409C-BE32-E72D297353CC}">
              <c16:uniqueId val="{00000013-A0EA-4837-87CB-353D26758E59}"/>
            </c:ext>
          </c:extLst>
        </c:ser>
        <c:dLbls>
          <c:showLegendKey val="0"/>
          <c:showVal val="1"/>
          <c:showCatName val="0"/>
          <c:showSerName val="0"/>
          <c:showPercent val="0"/>
          <c:showBubbleSize val="0"/>
        </c:dLbls>
        <c:axId val="46179840"/>
        <c:axId val="46181760"/>
      </c:scatterChart>
      <c:valAx>
        <c:axId val="46179840"/>
        <c:scaling>
          <c:orientation val="minMax"/>
          <c:max val="60.9"/>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{1631EB9D-3A61-4A7B-B688-DC8D6644967B}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477-4531-AF36-A3B7B8EC9E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{FC97F976-A5CF-4F55-9351-403A29C63519}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77-4531-AF36-A3B7B8EC9E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{AE5BB72C-45A6-489B-BF01-ADEBEDA489A1}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77-4531-AF36-A3B7B8EC9E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{E6EEA95C-28F5-474B-A532-1E8BA93907E5}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77-4531-AF36-A3B7B8EC9E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{21D8AC7F-62E7-42B3-A5D1-2AFAEBB42B53}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77-4531-AF36-A3B7B8EC9E3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{670BF2FE-9836-45F9-879D-D0C40F1BF3B7}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477-4531-AF36-A3B7B8EC9E3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{D446205E-47A6-43A9-9F46-3D08A9ECF373}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477-4531-AF36-A3B7B8EC9E3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{DE9B1BA6-3EBC-4AD5-BA5C-1DE504623DBA}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477-4531-AF36-A3B7B8EC9E3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{52C2F10A-D149-49CB-A636-B4EB00480173}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477-4531-AF36-A3B7B8EC9E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6.5</c:v>
                </c:pt>
                <c:pt idx="16">
                  <c:v>4.7</c:v>
                </c:pt>
                <c:pt idx="24">
                  <c:v>3.1</c:v>
                </c:pt>
                <c:pt idx="32">
                  <c:v>1.8</c:v>
                </c:pt>
              </c:numCache>
            </c:numRef>
          </c:xVal>
          <c:yVal>
            <c:numRef>
              <c:f>公会計指標分析・財政指標組合せ分析表!$BP$73:$DC$73</c:f>
              <c:numCache>
                <c:formatCode>#,##0.0;"▲ "#,##0.0</c:formatCode>
                <c:ptCount val="40"/>
                <c:pt idx="0">
                  <c:v>5.0999999999999996</c:v>
                </c:pt>
              </c:numCache>
            </c:numRef>
          </c:yVal>
          <c:smooth val="0"/>
          <c:extLst>
            <c:ext xmlns:c16="http://schemas.microsoft.com/office/drawing/2014/chart" uri="{C3380CC4-5D6E-409C-BE32-E72D297353CC}">
              <c16:uniqueId val="{00000009-A477-4531-AF36-A3B7B8EC9E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{5AF9270B-8CA0-4F0F-8B4A-0A8A7DCFBFD3}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477-4531-AF36-A3B7B8EC9E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{805DBE70-058C-40B2-8B7A-C6229FD4A7B2}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77-4531-AF36-A3B7B8EC9E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{BBD456F3-7E1C-4AEA-B503-ECA20800D81A}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77-4531-AF36-A3B7B8EC9E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{EEA67FE1-9255-4413-836C-59F841F8FEAA}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77-4531-AF36-A3B7B8EC9E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{E8FE50D1-8F4A-4602-892A-6578285721C7}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77-4531-AF36-A3B7B8EC9E3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{686BE8CA-5F36-4218-B5B2-F44B4B81973D}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477-4531-AF36-A3B7B8EC9E3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{5B9E75B1-D5DF-458C-923B-583CC8A41261}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477-4531-AF36-A3B7B8EC9E3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{AE0BB5F9-B966-4A28-990F-F27F6E1FD7CD}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477-4531-AF36-A3B7B8EC9E3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{16697CE0-2BCD-471D-AA11-1B0035F3E0E4}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477-4531-AF36-A3B7B8EC9E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A477-4531-AF36-A3B7B8EC9E3F}"/>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101,299
99,314
123.79
36,307,557
34,006,271
2,184,868
22,113,543
14,547,393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千葉ニュータウン事業の進捗により、類似団体を上回る税収があるため、１．０２となっている。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５次行政改革実施計画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87842</xdr:rowOff>
    </xdr:to>
    <xdr:cxnSp macro="">
      <xdr:nvCxnSpPr>
        <xdr:cNvPr id="69" name="直線コネクタ 68"/>
        <xdr:cNvCxnSpPr/>
      </xdr:nvCxnSpPr>
      <xdr:spPr>
        <a:xfrm flipV="1">
          <a:off x="4114800" y="654261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87842</xdr:rowOff>
    </xdr:from>
    <xdr:to>
      <xdr:col>19</xdr:col>
      <xdr:colOff>133350</xdr:colOff>
      <xdr:row>38</xdr:row>
      <xdr:rowOff>87842</xdr:rowOff>
    </xdr:to>
    <xdr:cxnSp macro="">
      <xdr:nvCxnSpPr>
        <xdr:cNvPr id="72" name="直線コネクタ 71"/>
        <xdr:cNvCxnSpPr/>
      </xdr:nvCxnSpPr>
      <xdr:spPr>
        <a:xfrm>
          <a:off x="3225800" y="66029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87842</xdr:rowOff>
    </xdr:from>
    <xdr:to>
      <xdr:col>15</xdr:col>
      <xdr:colOff>82550</xdr:colOff>
      <xdr:row>38</xdr:row>
      <xdr:rowOff>128058</xdr:rowOff>
    </xdr:to>
    <xdr:cxnSp macro="">
      <xdr:nvCxnSpPr>
        <xdr:cNvPr id="75" name="直線コネクタ 74"/>
        <xdr:cNvCxnSpPr/>
      </xdr:nvCxnSpPr>
      <xdr:spPr>
        <a:xfrm flipV="1">
          <a:off x="2336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128058</xdr:rowOff>
    </xdr:from>
    <xdr:to>
      <xdr:col>11</xdr:col>
      <xdr:colOff>31750</xdr:colOff>
      <xdr:row>38</xdr:row>
      <xdr:rowOff>148167</xdr:rowOff>
    </xdr:to>
    <xdr:cxnSp macro="">
      <xdr:nvCxnSpPr>
        <xdr:cNvPr id="78" name="直線コネクタ 77"/>
        <xdr:cNvCxnSpPr/>
      </xdr:nvCxnSpPr>
      <xdr:spPr>
        <a:xfrm flipV="1">
          <a:off x="1447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69444</xdr:rowOff>
    </xdr:from>
    <xdr:ext cx="762000" cy="259045"/>
    <xdr:sp macro="" textlink="">
      <xdr:nvSpPr>
        <xdr:cNvPr id="89" name="財政力該当値テキスト"/>
        <xdr:cNvSpPr txBox="1"/>
      </xdr:nvSpPr>
      <xdr:spPr>
        <a:xfrm>
          <a:off x="5041900" y="641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37042</xdr:rowOff>
    </xdr:from>
    <xdr:to>
      <xdr:col>19</xdr:col>
      <xdr:colOff>184150</xdr:colOff>
      <xdr:row>38</xdr:row>
      <xdr:rowOff>138642</xdr:rowOff>
    </xdr:to>
    <xdr:sp macro="" textlink="">
      <xdr:nvSpPr>
        <xdr:cNvPr id="90" name="楕円 89"/>
        <xdr:cNvSpPr/>
      </xdr:nvSpPr>
      <xdr:spPr>
        <a:xfrm>
          <a:off x="4064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148819</xdr:rowOff>
    </xdr:from>
    <xdr:ext cx="736600" cy="259045"/>
    <xdr:sp macro="" textlink="">
      <xdr:nvSpPr>
        <xdr:cNvPr id="91" name="テキスト ボックス 90"/>
        <xdr:cNvSpPr txBox="1"/>
      </xdr:nvSpPr>
      <xdr:spPr>
        <a:xfrm>
          <a:off x="3733800" y="632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37042</xdr:rowOff>
    </xdr:from>
    <xdr:to>
      <xdr:col>15</xdr:col>
      <xdr:colOff>133350</xdr:colOff>
      <xdr:row>38</xdr:row>
      <xdr:rowOff>138642</xdr:rowOff>
    </xdr:to>
    <xdr:sp macro="" textlink="">
      <xdr:nvSpPr>
        <xdr:cNvPr id="92" name="楕円 91"/>
        <xdr:cNvSpPr/>
      </xdr:nvSpPr>
      <xdr:spPr>
        <a:xfrm>
          <a:off x="3175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148819</xdr:rowOff>
    </xdr:from>
    <xdr:ext cx="762000" cy="259045"/>
    <xdr:sp macro="" textlink="">
      <xdr:nvSpPr>
        <xdr:cNvPr id="93" name="テキスト ボックス 92"/>
        <xdr:cNvSpPr txBox="1"/>
      </xdr:nvSpPr>
      <xdr:spPr>
        <a:xfrm>
          <a:off x="2844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77258</xdr:rowOff>
    </xdr:from>
    <xdr:to>
      <xdr:col>11</xdr:col>
      <xdr:colOff>82550</xdr:colOff>
      <xdr:row>39</xdr:row>
      <xdr:rowOff>7408</xdr:rowOff>
    </xdr:to>
    <xdr:sp macro="" textlink="">
      <xdr:nvSpPr>
        <xdr:cNvPr id="94" name="楕円 93"/>
        <xdr:cNvSpPr/>
      </xdr:nvSpPr>
      <xdr:spPr>
        <a:xfrm>
          <a:off x="2286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17585</xdr:rowOff>
    </xdr:from>
    <xdr:ext cx="762000" cy="259045"/>
    <xdr:sp macro="" textlink="">
      <xdr:nvSpPr>
        <xdr:cNvPr id="95" name="テキスト ボックス 94"/>
        <xdr:cNvSpPr txBox="1"/>
      </xdr:nvSpPr>
      <xdr:spPr>
        <a:xfrm>
          <a:off x="1955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分母となる経常一般財源のうち普通交付税が減少し、分子となる人件費及び扶助費が増加したことにより８４．０％となったが、類似団体を大きく下回る。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印西市財政計画（平成２８～３２年度）に基づき、９０％以下を維持するため、民間委託・指定管理者制度の活用、事務事業の見直しなど、第５次行政改革実施計画（平成２８～３２年度）の推進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13462</xdr:rowOff>
    </xdr:from>
    <xdr:to>
      <xdr:col>23</xdr:col>
      <xdr:colOff>133350</xdr:colOff>
      <xdr:row>59</xdr:row>
      <xdr:rowOff>148590</xdr:rowOff>
    </xdr:to>
    <xdr:cxnSp macro="">
      <xdr:nvCxnSpPr>
        <xdr:cNvPr id="130" name="直線コネクタ 129"/>
        <xdr:cNvCxnSpPr/>
      </xdr:nvCxnSpPr>
      <xdr:spPr>
        <a:xfrm>
          <a:off x="4114800" y="1012901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13462</xdr:rowOff>
    </xdr:from>
    <xdr:to>
      <xdr:col>19</xdr:col>
      <xdr:colOff>133350</xdr:colOff>
      <xdr:row>59</xdr:row>
      <xdr:rowOff>105156</xdr:rowOff>
    </xdr:to>
    <xdr:cxnSp macro="">
      <xdr:nvCxnSpPr>
        <xdr:cNvPr id="133" name="直線コネクタ 132"/>
        <xdr:cNvCxnSpPr/>
      </xdr:nvCxnSpPr>
      <xdr:spPr>
        <a:xfrm flipV="1">
          <a:off x="3225800" y="1012901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59</xdr:row>
      <xdr:rowOff>134112</xdr:rowOff>
    </xdr:to>
    <xdr:cxnSp macro="">
      <xdr:nvCxnSpPr>
        <xdr:cNvPr id="136" name="直線コネクタ 135"/>
        <xdr:cNvCxnSpPr/>
      </xdr:nvCxnSpPr>
      <xdr:spPr>
        <a:xfrm flipV="1">
          <a:off x="2336800" y="102207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134112</xdr:rowOff>
    </xdr:from>
    <xdr:to>
      <xdr:col>11</xdr:col>
      <xdr:colOff>31750</xdr:colOff>
      <xdr:row>60</xdr:row>
      <xdr:rowOff>78486</xdr:rowOff>
    </xdr:to>
    <xdr:cxnSp macro="">
      <xdr:nvCxnSpPr>
        <xdr:cNvPr id="139" name="直線コネクタ 138"/>
        <xdr:cNvCxnSpPr/>
      </xdr:nvCxnSpPr>
      <xdr:spPr>
        <a:xfrm flipV="1">
          <a:off x="1447800" y="1024966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68089</xdr:rowOff>
    </xdr:from>
    <xdr:ext cx="762000" cy="259045"/>
    <xdr:sp macro="" textlink="">
      <xdr:nvSpPr>
        <xdr:cNvPr id="141" name="テキスト ボックス 140"/>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97790</xdr:rowOff>
    </xdr:from>
    <xdr:to>
      <xdr:col>23</xdr:col>
      <xdr:colOff>184150</xdr:colOff>
      <xdr:row>60</xdr:row>
      <xdr:rowOff>27940</xdr:rowOff>
    </xdr:to>
    <xdr:sp macro="" textlink="">
      <xdr:nvSpPr>
        <xdr:cNvPr id="149" name="楕円 148"/>
        <xdr:cNvSpPr/>
      </xdr:nvSpPr>
      <xdr:spPr>
        <a:xfrm>
          <a:off x="49022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19067</xdr:rowOff>
    </xdr:from>
    <xdr:ext cx="762000" cy="259045"/>
    <xdr:sp macro="" textlink="">
      <xdr:nvSpPr>
        <xdr:cNvPr id="150" name="財政構造の弾力性該当値テキスト"/>
        <xdr:cNvSpPr txBox="1"/>
      </xdr:nvSpPr>
      <xdr:spPr>
        <a:xfrm>
          <a:off x="5041900" y="1013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134112</xdr:rowOff>
    </xdr:from>
    <xdr:to>
      <xdr:col>19</xdr:col>
      <xdr:colOff>184150</xdr:colOff>
      <xdr:row>59</xdr:row>
      <xdr:rowOff>64262</xdr:rowOff>
    </xdr:to>
    <xdr:sp macro="" textlink="">
      <xdr:nvSpPr>
        <xdr:cNvPr id="151" name="楕円 150"/>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74439</xdr:rowOff>
    </xdr:from>
    <xdr:ext cx="736600" cy="259045"/>
    <xdr:sp macro="" textlink="">
      <xdr:nvSpPr>
        <xdr:cNvPr id="152" name="テキスト ボックス 151"/>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83312</xdr:rowOff>
    </xdr:from>
    <xdr:to>
      <xdr:col>11</xdr:col>
      <xdr:colOff>82550</xdr:colOff>
      <xdr:row>60</xdr:row>
      <xdr:rowOff>13462</xdr:rowOff>
    </xdr:to>
    <xdr:sp macro="" textlink="">
      <xdr:nvSpPr>
        <xdr:cNvPr id="155" name="楕円 154"/>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23639</xdr:rowOff>
    </xdr:from>
    <xdr:ext cx="762000" cy="259045"/>
    <xdr:sp macro="" textlink="">
      <xdr:nvSpPr>
        <xdr:cNvPr id="156" name="テキスト ボックス 155"/>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7" name="楕円 156"/>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58" name="テキスト ボックス 157"/>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人件費、物件費及び維持補修費の合計額の人口１人当たりの金額が類似団体平均を上回っているのは、主に人件費が要因となっている。これは、職員の年齢構成上、高齢層の職の割合が高いためである。</a:t>
          </a:r>
        </a:p>
        <a:p>
          <a:r>
            <a:rPr kumimoji="1" lang="ja-JP" altLang="en-US" sz="1300">
              <a:latin typeface="ＭＳ Ｐゴシック" panose="020B0600070205080204" pitchFamily="50" charset="-128"/>
              <a:ea typeface="ＭＳ Ｐゴシック" panose="020B0600070205080204" pitchFamily="50" charset="-128"/>
            </a:rPr>
            <a:t>今後は、印西市定員管理計画（平成２７～３２年度）に基づき、適正な定員管理を行い人件費を抑制するとともに、千葉ニュータウン事業関連の公共施設老朽化に伴い、維持補修費の増大が見込まれるため、歳出事業の精査・削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108556</xdr:rowOff>
    </xdr:from>
    <xdr:to>
      <xdr:col>23</xdr:col>
      <xdr:colOff>133350</xdr:colOff>
      <xdr:row>84</xdr:row>
      <xdr:rowOff>147179</xdr:rowOff>
    </xdr:to>
    <xdr:cxnSp macro="">
      <xdr:nvCxnSpPr>
        <xdr:cNvPr id="193" name="直線コネクタ 192"/>
        <xdr:cNvCxnSpPr/>
      </xdr:nvCxnSpPr>
      <xdr:spPr>
        <a:xfrm>
          <a:off x="4114800" y="14510356"/>
          <a:ext cx="838200" cy="3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97270</xdr:rowOff>
    </xdr:from>
    <xdr:to>
      <xdr:col>19</xdr:col>
      <xdr:colOff>133350</xdr:colOff>
      <xdr:row>84</xdr:row>
      <xdr:rowOff>108556</xdr:rowOff>
    </xdr:to>
    <xdr:cxnSp macro="">
      <xdr:nvCxnSpPr>
        <xdr:cNvPr id="196" name="直線コネクタ 195"/>
        <xdr:cNvCxnSpPr/>
      </xdr:nvCxnSpPr>
      <xdr:spPr>
        <a:xfrm>
          <a:off x="3225800" y="14499070"/>
          <a:ext cx="889000" cy="1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97270</xdr:rowOff>
    </xdr:from>
    <xdr:to>
      <xdr:col>15</xdr:col>
      <xdr:colOff>82550</xdr:colOff>
      <xdr:row>84</xdr:row>
      <xdr:rowOff>115205</xdr:rowOff>
    </xdr:to>
    <xdr:cxnSp macro="">
      <xdr:nvCxnSpPr>
        <xdr:cNvPr id="199" name="直線コネクタ 198"/>
        <xdr:cNvCxnSpPr/>
      </xdr:nvCxnSpPr>
      <xdr:spPr>
        <a:xfrm flipV="1">
          <a:off x="2336800" y="14499070"/>
          <a:ext cx="889000" cy="1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111747</xdr:rowOff>
    </xdr:from>
    <xdr:to>
      <xdr:col>11</xdr:col>
      <xdr:colOff>31750</xdr:colOff>
      <xdr:row>84</xdr:row>
      <xdr:rowOff>115205</xdr:rowOff>
    </xdr:to>
    <xdr:cxnSp macro="">
      <xdr:nvCxnSpPr>
        <xdr:cNvPr id="202" name="直線コネクタ 201"/>
        <xdr:cNvCxnSpPr/>
      </xdr:nvCxnSpPr>
      <xdr:spPr>
        <a:xfrm>
          <a:off x="1447800" y="14513547"/>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96379</xdr:rowOff>
    </xdr:from>
    <xdr:to>
      <xdr:col>23</xdr:col>
      <xdr:colOff>184150</xdr:colOff>
      <xdr:row>85</xdr:row>
      <xdr:rowOff>26529</xdr:rowOff>
    </xdr:to>
    <xdr:sp macro="" textlink="">
      <xdr:nvSpPr>
        <xdr:cNvPr id="212" name="楕円 211"/>
        <xdr:cNvSpPr/>
      </xdr:nvSpPr>
      <xdr:spPr>
        <a:xfrm>
          <a:off x="4902200" y="144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68456</xdr:rowOff>
    </xdr:from>
    <xdr:ext cx="762000" cy="259045"/>
    <xdr:sp macro="" textlink="">
      <xdr:nvSpPr>
        <xdr:cNvPr id="213" name="人件費・物件費等の状況該当値テキスト"/>
        <xdr:cNvSpPr txBox="1"/>
      </xdr:nvSpPr>
      <xdr:spPr>
        <a:xfrm>
          <a:off x="5041900" y="14470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57756</xdr:rowOff>
    </xdr:from>
    <xdr:to>
      <xdr:col>19</xdr:col>
      <xdr:colOff>184150</xdr:colOff>
      <xdr:row>84</xdr:row>
      <xdr:rowOff>159356</xdr:rowOff>
    </xdr:to>
    <xdr:sp macro="" textlink="">
      <xdr:nvSpPr>
        <xdr:cNvPr id="214" name="楕円 213"/>
        <xdr:cNvSpPr/>
      </xdr:nvSpPr>
      <xdr:spPr>
        <a:xfrm>
          <a:off x="4064000" y="144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144133</xdr:rowOff>
    </xdr:from>
    <xdr:ext cx="736600" cy="259045"/>
    <xdr:sp macro="" textlink="">
      <xdr:nvSpPr>
        <xdr:cNvPr id="215" name="テキスト ボックス 214"/>
        <xdr:cNvSpPr txBox="1"/>
      </xdr:nvSpPr>
      <xdr:spPr>
        <a:xfrm>
          <a:off x="3733800" y="14545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46470</xdr:rowOff>
    </xdr:from>
    <xdr:to>
      <xdr:col>15</xdr:col>
      <xdr:colOff>133350</xdr:colOff>
      <xdr:row>84</xdr:row>
      <xdr:rowOff>148070</xdr:rowOff>
    </xdr:to>
    <xdr:sp macro="" textlink="">
      <xdr:nvSpPr>
        <xdr:cNvPr id="216" name="楕円 215"/>
        <xdr:cNvSpPr/>
      </xdr:nvSpPr>
      <xdr:spPr>
        <a:xfrm>
          <a:off x="3175000" y="144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132847</xdr:rowOff>
    </xdr:from>
    <xdr:ext cx="762000" cy="259045"/>
    <xdr:sp macro="" textlink="">
      <xdr:nvSpPr>
        <xdr:cNvPr id="217" name="テキスト ボックス 216"/>
        <xdr:cNvSpPr txBox="1"/>
      </xdr:nvSpPr>
      <xdr:spPr>
        <a:xfrm>
          <a:off x="2844800" y="1453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64405</xdr:rowOff>
    </xdr:from>
    <xdr:to>
      <xdr:col>11</xdr:col>
      <xdr:colOff>82550</xdr:colOff>
      <xdr:row>84</xdr:row>
      <xdr:rowOff>166005</xdr:rowOff>
    </xdr:to>
    <xdr:sp macro="" textlink="">
      <xdr:nvSpPr>
        <xdr:cNvPr id="218" name="楕円 217"/>
        <xdr:cNvSpPr/>
      </xdr:nvSpPr>
      <xdr:spPr>
        <a:xfrm>
          <a:off x="2286000" y="14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4732</xdr:rowOff>
    </xdr:from>
    <xdr:ext cx="762000" cy="259045"/>
    <xdr:sp macro="" textlink="">
      <xdr:nvSpPr>
        <xdr:cNvPr id="219" name="テキスト ボックス 218"/>
        <xdr:cNvSpPr txBox="1"/>
      </xdr:nvSpPr>
      <xdr:spPr>
        <a:xfrm>
          <a:off x="1955800" y="142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60947</xdr:rowOff>
    </xdr:from>
    <xdr:to>
      <xdr:col>7</xdr:col>
      <xdr:colOff>31750</xdr:colOff>
      <xdr:row>84</xdr:row>
      <xdr:rowOff>162547</xdr:rowOff>
    </xdr:to>
    <xdr:sp macro="" textlink="">
      <xdr:nvSpPr>
        <xdr:cNvPr id="220" name="楕円 219"/>
        <xdr:cNvSpPr/>
      </xdr:nvSpPr>
      <xdr:spPr>
        <a:xfrm>
          <a:off x="1397000" y="1446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1274</xdr:rowOff>
    </xdr:from>
    <xdr:ext cx="762000" cy="259045"/>
    <xdr:sp macro="" textlink="">
      <xdr:nvSpPr>
        <xdr:cNvPr id="221" name="テキスト ボックス 220"/>
        <xdr:cNvSpPr txBox="1"/>
      </xdr:nvSpPr>
      <xdr:spPr>
        <a:xfrm>
          <a:off x="1066800" y="1423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ラスパイレス指数については、職員の年齢構成上、高齢層の職の割合が高いため、数値を押し上げている状況である。高齢層の職の割合を抑制するため、平成３０年度に職制の見直しを行った。</a:t>
          </a:r>
        </a:p>
        <a:p>
          <a:r>
            <a:rPr kumimoji="1" lang="ja-JP" altLang="en-US" sz="1300">
              <a:latin typeface="ＭＳ Ｐゴシック" panose="020B0600070205080204" pitchFamily="50" charset="-128"/>
              <a:ea typeface="ＭＳ Ｐゴシック" panose="020B0600070205080204" pitchFamily="50" charset="-128"/>
            </a:rPr>
            <a:t>引き続き印西市定員管理計画（平成２７～３２年度）に基づく定員管理並びに民間の給与水準及び国、他団体の状況を踏まえた給与水準の適正化を図っていく。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90</xdr:row>
      <xdr:rowOff>36286</xdr:rowOff>
    </xdr:to>
    <xdr:cxnSp macro="">
      <xdr:nvCxnSpPr>
        <xdr:cNvPr id="257" name="直線コネクタ 256"/>
        <xdr:cNvCxnSpPr/>
      </xdr:nvCxnSpPr>
      <xdr:spPr>
        <a:xfrm flipV="1">
          <a:off x="16179800" y="15328900"/>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36286</xdr:rowOff>
    </xdr:from>
    <xdr:to>
      <xdr:col>77</xdr:col>
      <xdr:colOff>44450</xdr:colOff>
      <xdr:row>90</xdr:row>
      <xdr:rowOff>70757</xdr:rowOff>
    </xdr:to>
    <xdr:cxnSp macro="">
      <xdr:nvCxnSpPr>
        <xdr:cNvPr id="260" name="直線コネクタ 259"/>
        <xdr:cNvCxnSpPr/>
      </xdr:nvCxnSpPr>
      <xdr:spPr>
        <a:xfrm flipV="1">
          <a:off x="15290800" y="154667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70757</xdr:rowOff>
    </xdr:to>
    <xdr:cxnSp macro="">
      <xdr:nvCxnSpPr>
        <xdr:cNvPr id="263" name="直線コネクタ 262"/>
        <xdr:cNvCxnSpPr/>
      </xdr:nvCxnSpPr>
      <xdr:spPr>
        <a:xfrm>
          <a:off x="14401800" y="154495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19050</xdr:rowOff>
    </xdr:to>
    <xdr:cxnSp macro="">
      <xdr:nvCxnSpPr>
        <xdr:cNvPr id="266" name="直線コネクタ 265"/>
        <xdr:cNvCxnSpPr/>
      </xdr:nvCxnSpPr>
      <xdr:spPr>
        <a:xfrm>
          <a:off x="13512800" y="153633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6" name="楕円 275"/>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7" name="給与水準   （国との比較）該当値テキスト"/>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156936</xdr:rowOff>
    </xdr:from>
    <xdr:to>
      <xdr:col>77</xdr:col>
      <xdr:colOff>95250</xdr:colOff>
      <xdr:row>90</xdr:row>
      <xdr:rowOff>87086</xdr:rowOff>
    </xdr:to>
    <xdr:sp macro="" textlink="">
      <xdr:nvSpPr>
        <xdr:cNvPr id="278" name="楕円 277"/>
        <xdr:cNvSpPr/>
      </xdr:nvSpPr>
      <xdr:spPr>
        <a:xfrm>
          <a:off x="16129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71863</xdr:rowOff>
    </xdr:from>
    <xdr:ext cx="736600" cy="259045"/>
    <xdr:sp macro="" textlink="">
      <xdr:nvSpPr>
        <xdr:cNvPr id="279" name="テキスト ボックス 278"/>
        <xdr:cNvSpPr txBox="1"/>
      </xdr:nvSpPr>
      <xdr:spPr>
        <a:xfrm>
          <a:off x="15798800" y="155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19957</xdr:rowOff>
    </xdr:from>
    <xdr:to>
      <xdr:col>73</xdr:col>
      <xdr:colOff>44450</xdr:colOff>
      <xdr:row>90</xdr:row>
      <xdr:rowOff>121557</xdr:rowOff>
    </xdr:to>
    <xdr:sp macro="" textlink="">
      <xdr:nvSpPr>
        <xdr:cNvPr id="280" name="楕円 279"/>
        <xdr:cNvSpPr/>
      </xdr:nvSpPr>
      <xdr:spPr>
        <a:xfrm>
          <a:off x="15240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106334</xdr:rowOff>
    </xdr:from>
    <xdr:ext cx="762000" cy="259045"/>
    <xdr:sp macro="" textlink="">
      <xdr:nvSpPr>
        <xdr:cNvPr id="281" name="テキスト ボックス 280"/>
        <xdr:cNvSpPr txBox="1"/>
      </xdr:nvSpPr>
      <xdr:spPr>
        <a:xfrm>
          <a:off x="14909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2" name="楕円 281"/>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3" name="テキスト ボックス 282"/>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とほぼ同数ではあるが、平成２７年度に策定した定員管理計画（平成２７～３２年度）においては、職員総数を平成２７年度の６６０人から、計画最終年度の平成３２年度に６７５人とする目標値を掲げている。</a:t>
          </a:r>
        </a:p>
        <a:p>
          <a:r>
            <a:rPr kumimoji="1" lang="ja-JP" altLang="en-US" sz="1300">
              <a:latin typeface="ＭＳ Ｐゴシック" panose="020B0600070205080204" pitchFamily="50" charset="-128"/>
              <a:ea typeface="ＭＳ Ｐゴシック" panose="020B0600070205080204" pitchFamily="50" charset="-128"/>
            </a:rPr>
            <a:t>これは、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60</xdr:row>
      <xdr:rowOff>158115</xdr:rowOff>
    </xdr:to>
    <xdr:cxnSp macro="">
      <xdr:nvCxnSpPr>
        <xdr:cNvPr id="320" name="直線コネクタ 319"/>
        <xdr:cNvCxnSpPr/>
      </xdr:nvCxnSpPr>
      <xdr:spPr>
        <a:xfrm flipV="1">
          <a:off x="16179800" y="1042701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741</xdr:rowOff>
    </xdr:to>
    <xdr:cxnSp macro="">
      <xdr:nvCxnSpPr>
        <xdr:cNvPr id="323" name="直線コネクタ 322"/>
        <xdr:cNvCxnSpPr/>
      </xdr:nvCxnSpPr>
      <xdr:spPr>
        <a:xfrm flipV="1">
          <a:off x="15290800" y="1044511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741</xdr:rowOff>
    </xdr:from>
    <xdr:to>
      <xdr:col>72</xdr:col>
      <xdr:colOff>203200</xdr:colOff>
      <xdr:row>61</xdr:row>
      <xdr:rowOff>14817</xdr:rowOff>
    </xdr:to>
    <xdr:cxnSp macro="">
      <xdr:nvCxnSpPr>
        <xdr:cNvPr id="326" name="直線コネクタ 325"/>
        <xdr:cNvCxnSpPr/>
      </xdr:nvCxnSpPr>
      <xdr:spPr>
        <a:xfrm flipV="1">
          <a:off x="14401800" y="104591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36936</xdr:rowOff>
    </xdr:to>
    <xdr:cxnSp macro="">
      <xdr:nvCxnSpPr>
        <xdr:cNvPr id="329" name="直線コネクタ 328"/>
        <xdr:cNvCxnSpPr/>
      </xdr:nvCxnSpPr>
      <xdr:spPr>
        <a:xfrm flipV="1">
          <a:off x="13512800" y="10473267"/>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89218</xdr:rowOff>
    </xdr:from>
    <xdr:to>
      <xdr:col>81</xdr:col>
      <xdr:colOff>95250</xdr:colOff>
      <xdr:row>61</xdr:row>
      <xdr:rowOff>19368</xdr:rowOff>
    </xdr:to>
    <xdr:sp macro="" textlink="">
      <xdr:nvSpPr>
        <xdr:cNvPr id="339" name="楕円 338"/>
        <xdr:cNvSpPr/>
      </xdr:nvSpPr>
      <xdr:spPr>
        <a:xfrm>
          <a:off x="169672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105745</xdr:rowOff>
    </xdr:from>
    <xdr:ext cx="762000" cy="259045"/>
    <xdr:sp macro="" textlink="">
      <xdr:nvSpPr>
        <xdr:cNvPr id="340" name="定員管理の状況該当値テキスト"/>
        <xdr:cNvSpPr txBox="1"/>
      </xdr:nvSpPr>
      <xdr:spPr>
        <a:xfrm>
          <a:off x="17106900" y="102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1" name="楕円 340"/>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22242</xdr:rowOff>
    </xdr:from>
    <xdr:ext cx="736600" cy="259045"/>
    <xdr:sp macro="" textlink="">
      <xdr:nvSpPr>
        <xdr:cNvPr id="342" name="テキスト ボックス 341"/>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121391</xdr:rowOff>
    </xdr:from>
    <xdr:to>
      <xdr:col>73</xdr:col>
      <xdr:colOff>44450</xdr:colOff>
      <xdr:row>61</xdr:row>
      <xdr:rowOff>51541</xdr:rowOff>
    </xdr:to>
    <xdr:sp macro="" textlink="">
      <xdr:nvSpPr>
        <xdr:cNvPr id="343" name="楕円 342"/>
        <xdr:cNvSpPr/>
      </xdr:nvSpPr>
      <xdr:spPr>
        <a:xfrm>
          <a:off x="15240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36318</xdr:rowOff>
    </xdr:from>
    <xdr:ext cx="762000" cy="259045"/>
    <xdr:sp macro="" textlink="">
      <xdr:nvSpPr>
        <xdr:cNvPr id="344" name="テキスト ボックス 343"/>
        <xdr:cNvSpPr txBox="1"/>
      </xdr:nvSpPr>
      <xdr:spPr>
        <a:xfrm>
          <a:off x="149098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5" name="楕円 344"/>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46" name="テキスト ボックス 345"/>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157586</xdr:rowOff>
    </xdr:from>
    <xdr:to>
      <xdr:col>64</xdr:col>
      <xdr:colOff>152400</xdr:colOff>
      <xdr:row>61</xdr:row>
      <xdr:rowOff>87736</xdr:rowOff>
    </xdr:to>
    <xdr:sp macro="" textlink="">
      <xdr:nvSpPr>
        <xdr:cNvPr id="347" name="楕円 346"/>
        <xdr:cNvSpPr/>
      </xdr:nvSpPr>
      <xdr:spPr>
        <a:xfrm>
          <a:off x="13462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97913</xdr:rowOff>
    </xdr:from>
    <xdr:ext cx="762000" cy="259045"/>
    <xdr:sp macro="" textlink="">
      <xdr:nvSpPr>
        <xdr:cNvPr id="348" name="テキスト ボックス 347"/>
        <xdr:cNvSpPr txBox="1"/>
      </xdr:nvSpPr>
      <xdr:spPr>
        <a:xfrm>
          <a:off x="13131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年次進行により、千葉ニュータウン事業関連の公共施設整備に要した起債及び立替施行の償還等が完了してきたことに伴い、徐々に比率が下がってきている。</a:t>
          </a:r>
        </a:p>
        <a:p>
          <a:r>
            <a:rPr kumimoji="1" lang="ja-JP" altLang="en-US" sz="1300">
              <a:latin typeface="ＭＳ Ｐゴシック" panose="020B0600070205080204" pitchFamily="50" charset="-128"/>
              <a:ea typeface="ＭＳ Ｐゴシック" panose="020B0600070205080204" pitchFamily="50" charset="-128"/>
            </a:rPr>
            <a:t>しかしながら、今後も広域でごみ・し尿処理、消防事務等を行う一部事務組合の施設整備が予定されていることから、将来の財政需要に備える必要がある。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35306</xdr:rowOff>
    </xdr:to>
    <xdr:cxnSp macro="">
      <xdr:nvCxnSpPr>
        <xdr:cNvPr id="379" name="直線コネクタ 378"/>
        <xdr:cNvCxnSpPr/>
      </xdr:nvCxnSpPr>
      <xdr:spPr>
        <a:xfrm flipV="1">
          <a:off x="16179800" y="68305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35306</xdr:rowOff>
    </xdr:from>
    <xdr:to>
      <xdr:col>77</xdr:col>
      <xdr:colOff>44450</xdr:colOff>
      <xdr:row>40</xdr:row>
      <xdr:rowOff>112522</xdr:rowOff>
    </xdr:to>
    <xdr:cxnSp macro="">
      <xdr:nvCxnSpPr>
        <xdr:cNvPr id="382" name="直線コネクタ 381"/>
        <xdr:cNvCxnSpPr/>
      </xdr:nvCxnSpPr>
      <xdr:spPr>
        <a:xfrm flipV="1">
          <a:off x="15290800" y="68933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112522</xdr:rowOff>
    </xdr:from>
    <xdr:to>
      <xdr:col>72</xdr:col>
      <xdr:colOff>203200</xdr:colOff>
      <xdr:row>41</xdr:row>
      <xdr:rowOff>27940</xdr:rowOff>
    </xdr:to>
    <xdr:cxnSp macro="">
      <xdr:nvCxnSpPr>
        <xdr:cNvPr id="385" name="直線コネクタ 384"/>
        <xdr:cNvCxnSpPr/>
      </xdr:nvCxnSpPr>
      <xdr:spPr>
        <a:xfrm flipV="1">
          <a:off x="14401800" y="697052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100330</xdr:rowOff>
    </xdr:to>
    <xdr:cxnSp macro="">
      <xdr:nvCxnSpPr>
        <xdr:cNvPr id="388" name="直線コネクタ 387"/>
        <xdr:cNvCxnSpPr/>
      </xdr:nvCxnSpPr>
      <xdr:spPr>
        <a:xfrm flipV="1">
          <a:off x="13512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8" name="楕円 397"/>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399"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155956</xdr:rowOff>
    </xdr:from>
    <xdr:to>
      <xdr:col>77</xdr:col>
      <xdr:colOff>95250</xdr:colOff>
      <xdr:row>40</xdr:row>
      <xdr:rowOff>86106</xdr:rowOff>
    </xdr:to>
    <xdr:sp macro="" textlink="">
      <xdr:nvSpPr>
        <xdr:cNvPr id="400" name="楕円 399"/>
        <xdr:cNvSpPr/>
      </xdr:nvSpPr>
      <xdr:spPr>
        <a:xfrm>
          <a:off x="16129000" y="68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96283</xdr:rowOff>
    </xdr:from>
    <xdr:ext cx="736600" cy="259045"/>
    <xdr:sp macro="" textlink="">
      <xdr:nvSpPr>
        <xdr:cNvPr id="401" name="テキスト ボックス 400"/>
        <xdr:cNvSpPr txBox="1"/>
      </xdr:nvSpPr>
      <xdr:spPr>
        <a:xfrm>
          <a:off x="15798800" y="661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61722</xdr:rowOff>
    </xdr:from>
    <xdr:to>
      <xdr:col>73</xdr:col>
      <xdr:colOff>44450</xdr:colOff>
      <xdr:row>40</xdr:row>
      <xdr:rowOff>163322</xdr:rowOff>
    </xdr:to>
    <xdr:sp macro="" textlink="">
      <xdr:nvSpPr>
        <xdr:cNvPr id="402" name="楕円 401"/>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2049</xdr:rowOff>
    </xdr:from>
    <xdr:ext cx="762000" cy="259045"/>
    <xdr:sp macro="" textlink="">
      <xdr:nvSpPr>
        <xdr:cNvPr id="403" name="テキスト ボックス 402"/>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4" name="楕円 403"/>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5" name="テキスト ボックス 404"/>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6" name="楕円 405"/>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7" name="テキスト ボックス 406"/>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年次進行により、千葉ニュータウン事業関連の公共施設整備に要した起債及び立替施行の将来負担額が減少してきたことに伴い、平成３０年度も引き続き将来負担額を充当可能財源が上回る状況となった。</a:t>
          </a:r>
        </a:p>
        <a:p>
          <a:r>
            <a:rPr kumimoji="1" lang="ja-JP" altLang="en-US" sz="1300">
              <a:latin typeface="ＭＳ Ｐゴシック" panose="020B0600070205080204" pitchFamily="50" charset="-128"/>
              <a:ea typeface="ＭＳ Ｐゴシック" panose="020B0600070205080204" pitchFamily="50" charset="-128"/>
            </a:rPr>
            <a:t>しかしながら、今後も広域でごみ・し尿処理、消防事務等を行う一部事務組合の施設整備が予定されていることから、将来の財政需要に備える必要がある。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45" name="フローチャート: 判断 444"/>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46" name="テキスト ボックス 445"/>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48" name="テキスト ボックス 447"/>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49225</xdr:rowOff>
    </xdr:from>
    <xdr:to>
      <xdr:col>64</xdr:col>
      <xdr:colOff>152400</xdr:colOff>
      <xdr:row>14</xdr:row>
      <xdr:rowOff>150825</xdr:rowOff>
    </xdr:to>
    <xdr:sp macro="" textlink="">
      <xdr:nvSpPr>
        <xdr:cNvPr id="454" name="楕円 453"/>
        <xdr:cNvSpPr/>
      </xdr:nvSpPr>
      <xdr:spPr>
        <a:xfrm>
          <a:off x="13462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161002</xdr:rowOff>
    </xdr:from>
    <xdr:ext cx="762000" cy="259045"/>
    <xdr:sp macro="" textlink="">
      <xdr:nvSpPr>
        <xdr:cNvPr id="455" name="テキスト ボックス 454"/>
        <xdr:cNvSpPr txBox="1"/>
      </xdr:nvSpPr>
      <xdr:spPr>
        <a:xfrm>
          <a:off x="13131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101,299
99,314
123.79
36,307,557
34,006,271
2,184,868
22,113,543
14,547,393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人件費に係る経常収支比率は前年度数値及び類似団体平均を上回っているが、概ね例年通りの数値となっている。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今後も、印西市定員管理計画（平成２７～３２年度）に基づき、職員の年齢構成の平準化を図りながら、計画的に職員を採用し、人件費の抑制に努めていく。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31750</xdr:rowOff>
    </xdr:to>
    <xdr:cxnSp macro="">
      <xdr:nvCxnSpPr>
        <xdr:cNvPr id="66" name="直線コネクタ 65"/>
        <xdr:cNvCxnSpPr/>
      </xdr:nvCxnSpPr>
      <xdr:spPr>
        <a:xfrm>
          <a:off x="3987800" y="6291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24130</xdr:rowOff>
    </xdr:to>
    <xdr:cxnSp macro="">
      <xdr:nvCxnSpPr>
        <xdr:cNvPr id="69" name="直線コネクタ 68"/>
        <xdr:cNvCxnSpPr/>
      </xdr:nvCxnSpPr>
      <xdr:spPr>
        <a:xfrm flipV="1">
          <a:off x="3098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39370</xdr:rowOff>
    </xdr:to>
    <xdr:cxnSp macro="">
      <xdr:nvCxnSpPr>
        <xdr:cNvPr id="72" name="直線コネクタ 71"/>
        <xdr:cNvCxnSpPr/>
      </xdr:nvCxnSpPr>
      <xdr:spPr>
        <a:xfrm flipV="1">
          <a:off x="2209800" y="6367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46990</xdr:rowOff>
    </xdr:to>
    <xdr:cxnSp macro="">
      <xdr:nvCxnSpPr>
        <xdr:cNvPr id="75" name="直線コネクタ 74"/>
        <xdr:cNvCxnSpPr/>
      </xdr:nvCxnSpPr>
      <xdr:spPr>
        <a:xfrm flipV="1">
          <a:off x="1320800" y="638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9" name="楕円 88"/>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90" name="テキスト ボックス 89"/>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類似団体平均を上回っているのは、市の定員管理計画に基づき定員管理を行う上で、業務の電算化や民間委託化を推進し、人件費等から委託料へのシフトが起き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今後も、印西市行政改革実施計画に基づき、更なる業務の効率化を図る等、物件費の抑制に努めていく。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33274</xdr:rowOff>
    </xdr:from>
    <xdr:to>
      <xdr:col>82</xdr:col>
      <xdr:colOff>107950</xdr:colOff>
      <xdr:row>18</xdr:row>
      <xdr:rowOff>26416</xdr:rowOff>
    </xdr:to>
    <xdr:cxnSp macro="">
      <xdr:nvCxnSpPr>
        <xdr:cNvPr id="125" name="直線コネクタ 124"/>
        <xdr:cNvCxnSpPr/>
      </xdr:nvCxnSpPr>
      <xdr:spPr>
        <a:xfrm>
          <a:off x="15671800" y="29479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69850</xdr:rowOff>
    </xdr:to>
    <xdr:cxnSp macro="">
      <xdr:nvCxnSpPr>
        <xdr:cNvPr id="128" name="直線コネクタ 127"/>
        <xdr:cNvCxnSpPr/>
      </xdr:nvCxnSpPr>
      <xdr:spPr>
        <a:xfrm flipV="1">
          <a:off x="14782800" y="2947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5842</xdr:rowOff>
    </xdr:from>
    <xdr:to>
      <xdr:col>73</xdr:col>
      <xdr:colOff>180975</xdr:colOff>
      <xdr:row>17</xdr:row>
      <xdr:rowOff>69850</xdr:rowOff>
    </xdr:to>
    <xdr:cxnSp macro="">
      <xdr:nvCxnSpPr>
        <xdr:cNvPr id="131" name="直線コネクタ 130"/>
        <xdr:cNvCxnSpPr/>
      </xdr:nvCxnSpPr>
      <xdr:spPr>
        <a:xfrm>
          <a:off x="13893800" y="29204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5842</xdr:rowOff>
    </xdr:to>
    <xdr:cxnSp macro="">
      <xdr:nvCxnSpPr>
        <xdr:cNvPr id="134" name="直線コネクタ 133"/>
        <xdr:cNvCxnSpPr/>
      </xdr:nvCxnSpPr>
      <xdr:spPr>
        <a:xfrm>
          <a:off x="13004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147066</xdr:rowOff>
    </xdr:from>
    <xdr:to>
      <xdr:col>82</xdr:col>
      <xdr:colOff>158750</xdr:colOff>
      <xdr:row>18</xdr:row>
      <xdr:rowOff>77216</xdr:rowOff>
    </xdr:to>
    <xdr:sp macro="" textlink="">
      <xdr:nvSpPr>
        <xdr:cNvPr id="144" name="楕円 143"/>
        <xdr:cNvSpPr/>
      </xdr:nvSpPr>
      <xdr:spPr>
        <a:xfrm>
          <a:off x="164592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119143</xdr:rowOff>
    </xdr:from>
    <xdr:ext cx="762000" cy="259045"/>
    <xdr:sp macro="" textlink="">
      <xdr:nvSpPr>
        <xdr:cNvPr id="145" name="物件費該当値テキスト"/>
        <xdr:cNvSpPr txBox="1"/>
      </xdr:nvSpPr>
      <xdr:spPr>
        <a:xfrm>
          <a:off x="165989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153924</xdr:rowOff>
    </xdr:from>
    <xdr:to>
      <xdr:col>78</xdr:col>
      <xdr:colOff>120650</xdr:colOff>
      <xdr:row>17</xdr:row>
      <xdr:rowOff>84074</xdr:rowOff>
    </xdr:to>
    <xdr:sp macro="" textlink="">
      <xdr:nvSpPr>
        <xdr:cNvPr id="146" name="楕円 145"/>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68851</xdr:rowOff>
    </xdr:from>
    <xdr:ext cx="736600" cy="259045"/>
    <xdr:sp macro="" textlink="">
      <xdr:nvSpPr>
        <xdr:cNvPr id="147" name="テキスト ボックス 14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8" name="楕円 147"/>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9" name="テキスト ボックス 14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っているのは、生活保護費が少ないことが主な要因である。しかし、児童福祉費や老人福祉費等の扶助費が全般的に増加傾向にあることから、今後も適正な執行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148772</xdr:rowOff>
    </xdr:to>
    <xdr:cxnSp macro="">
      <xdr:nvCxnSpPr>
        <xdr:cNvPr id="188" name="直線コネクタ 187"/>
        <xdr:cNvCxnSpPr/>
      </xdr:nvCxnSpPr>
      <xdr:spPr>
        <a:xfrm flipV="1">
          <a:off x="3987800" y="92873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113393</xdr:rowOff>
    </xdr:from>
    <xdr:to>
      <xdr:col>19</xdr:col>
      <xdr:colOff>187325</xdr:colOff>
      <xdr:row>54</xdr:row>
      <xdr:rowOff>148772</xdr:rowOff>
    </xdr:to>
    <xdr:cxnSp macro="">
      <xdr:nvCxnSpPr>
        <xdr:cNvPr id="191" name="直線コネクタ 190"/>
        <xdr:cNvCxnSpPr/>
      </xdr:nvCxnSpPr>
      <xdr:spPr>
        <a:xfrm>
          <a:off x="3098800" y="9200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58965</xdr:rowOff>
    </xdr:from>
    <xdr:to>
      <xdr:col>15</xdr:col>
      <xdr:colOff>98425</xdr:colOff>
      <xdr:row>53</xdr:row>
      <xdr:rowOff>113393</xdr:rowOff>
    </xdr:to>
    <xdr:cxnSp macro="">
      <xdr:nvCxnSpPr>
        <xdr:cNvPr id="194" name="直線コネクタ 193"/>
        <xdr:cNvCxnSpPr/>
      </xdr:nvCxnSpPr>
      <xdr:spPr>
        <a:xfrm>
          <a:off x="2209800" y="9145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48078</xdr:rowOff>
    </xdr:from>
    <xdr:to>
      <xdr:col>11</xdr:col>
      <xdr:colOff>9525</xdr:colOff>
      <xdr:row>53</xdr:row>
      <xdr:rowOff>58965</xdr:rowOff>
    </xdr:to>
    <xdr:cxnSp macro="">
      <xdr:nvCxnSpPr>
        <xdr:cNvPr id="197" name="直線コネクタ 196"/>
        <xdr:cNvCxnSpPr/>
      </xdr:nvCxnSpPr>
      <xdr:spPr>
        <a:xfrm>
          <a:off x="1320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34670</xdr:rowOff>
    </xdr:from>
    <xdr:ext cx="762000" cy="259045"/>
    <xdr:sp macro="" textlink="">
      <xdr:nvSpPr>
        <xdr:cNvPr id="199" name="テキスト ボックス 198"/>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07" name="楕円 206"/>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08"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62593</xdr:rowOff>
    </xdr:from>
    <xdr:to>
      <xdr:col>15</xdr:col>
      <xdr:colOff>149225</xdr:colOff>
      <xdr:row>53</xdr:row>
      <xdr:rowOff>164193</xdr:rowOff>
    </xdr:to>
    <xdr:sp macro="" textlink="">
      <xdr:nvSpPr>
        <xdr:cNvPr id="211" name="楕円 210"/>
        <xdr:cNvSpPr/>
      </xdr:nvSpPr>
      <xdr:spPr>
        <a:xfrm>
          <a:off x="3048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2920</xdr:rowOff>
    </xdr:from>
    <xdr:ext cx="762000" cy="259045"/>
    <xdr:sp macro="" textlink="">
      <xdr:nvSpPr>
        <xdr:cNvPr id="212" name="テキスト ボックス 211"/>
        <xdr:cNvSpPr txBox="1"/>
      </xdr:nvSpPr>
      <xdr:spPr>
        <a:xfrm>
          <a:off x="2717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8165</xdr:rowOff>
    </xdr:from>
    <xdr:to>
      <xdr:col>11</xdr:col>
      <xdr:colOff>60325</xdr:colOff>
      <xdr:row>53</xdr:row>
      <xdr:rowOff>109765</xdr:rowOff>
    </xdr:to>
    <xdr:sp macro="" textlink="">
      <xdr:nvSpPr>
        <xdr:cNvPr id="213" name="楕円 212"/>
        <xdr:cNvSpPr/>
      </xdr:nvSpPr>
      <xdr:spPr>
        <a:xfrm>
          <a:off x="2159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119942</xdr:rowOff>
    </xdr:from>
    <xdr:ext cx="762000" cy="259045"/>
    <xdr:sp macro="" textlink="">
      <xdr:nvSpPr>
        <xdr:cNvPr id="214" name="テキスト ボックス 213"/>
        <xdr:cNvSpPr txBox="1"/>
      </xdr:nvSpPr>
      <xdr:spPr>
        <a:xfrm>
          <a:off x="1828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168728</xdr:rowOff>
    </xdr:from>
    <xdr:to>
      <xdr:col>6</xdr:col>
      <xdr:colOff>171450</xdr:colOff>
      <xdr:row>53</xdr:row>
      <xdr:rowOff>98878</xdr:rowOff>
    </xdr:to>
    <xdr:sp macro="" textlink="">
      <xdr:nvSpPr>
        <xdr:cNvPr id="215" name="楕円 214"/>
        <xdr:cNvSpPr/>
      </xdr:nvSpPr>
      <xdr:spPr>
        <a:xfrm>
          <a:off x="1270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109055</xdr:rowOff>
    </xdr:from>
    <xdr:ext cx="762000" cy="259045"/>
    <xdr:sp macro="" textlink="">
      <xdr:nvSpPr>
        <xdr:cNvPr id="216" name="テキスト ボックス 215"/>
        <xdr:cNvSpPr txBox="1"/>
      </xdr:nvSpPr>
      <xdr:spPr>
        <a:xfrm>
          <a:off x="939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その他に係る経常収支比率が類似団体平均を下回っているのは、各特別会計が比較的健全に運営されていることにより繰出金等が抑制されていることが主な要因である。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しかしながら、千葉ニュータウン事業区域に整備された公共施設等が老朽化しており、維持補修費の増加が見込まれることから、今後もコスト削減等に努めていく。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29028</xdr:rowOff>
    </xdr:from>
    <xdr:to>
      <xdr:col>82</xdr:col>
      <xdr:colOff>107950</xdr:colOff>
      <xdr:row>54</xdr:row>
      <xdr:rowOff>55154</xdr:rowOff>
    </xdr:to>
    <xdr:cxnSp macro="">
      <xdr:nvCxnSpPr>
        <xdr:cNvPr id="251" name="直線コネクタ 250"/>
        <xdr:cNvCxnSpPr/>
      </xdr:nvCxnSpPr>
      <xdr:spPr>
        <a:xfrm>
          <a:off x="15671800" y="92873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29028</xdr:rowOff>
    </xdr:from>
    <xdr:to>
      <xdr:col>78</xdr:col>
      <xdr:colOff>69850</xdr:colOff>
      <xdr:row>54</xdr:row>
      <xdr:rowOff>68217</xdr:rowOff>
    </xdr:to>
    <xdr:cxnSp macro="">
      <xdr:nvCxnSpPr>
        <xdr:cNvPr id="254" name="直線コネクタ 253"/>
        <xdr:cNvCxnSpPr/>
      </xdr:nvCxnSpPr>
      <xdr:spPr>
        <a:xfrm flipV="1">
          <a:off x="14782800" y="9287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42091</xdr:rowOff>
    </xdr:from>
    <xdr:to>
      <xdr:col>73</xdr:col>
      <xdr:colOff>180975</xdr:colOff>
      <xdr:row>54</xdr:row>
      <xdr:rowOff>68217</xdr:rowOff>
    </xdr:to>
    <xdr:cxnSp macro="">
      <xdr:nvCxnSpPr>
        <xdr:cNvPr id="257" name="直線コネクタ 256"/>
        <xdr:cNvCxnSpPr/>
      </xdr:nvCxnSpPr>
      <xdr:spPr>
        <a:xfrm>
          <a:off x="13893800" y="930039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42091</xdr:rowOff>
    </xdr:from>
    <xdr:to>
      <xdr:col>69</xdr:col>
      <xdr:colOff>92075</xdr:colOff>
      <xdr:row>54</xdr:row>
      <xdr:rowOff>48623</xdr:rowOff>
    </xdr:to>
    <xdr:cxnSp macro="">
      <xdr:nvCxnSpPr>
        <xdr:cNvPr id="260" name="直線コネクタ 259"/>
        <xdr:cNvCxnSpPr/>
      </xdr:nvCxnSpPr>
      <xdr:spPr>
        <a:xfrm flipV="1">
          <a:off x="13004800" y="93003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xdr:rowOff>
    </xdr:from>
    <xdr:to>
      <xdr:col>82</xdr:col>
      <xdr:colOff>158750</xdr:colOff>
      <xdr:row>54</xdr:row>
      <xdr:rowOff>105954</xdr:rowOff>
    </xdr:to>
    <xdr:sp macro="" textlink="">
      <xdr:nvSpPr>
        <xdr:cNvPr id="270" name="楕円 269"/>
        <xdr:cNvSpPr/>
      </xdr:nvSpPr>
      <xdr:spPr>
        <a:xfrm>
          <a:off x="16459200" y="92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20881</xdr:rowOff>
    </xdr:from>
    <xdr:ext cx="762000" cy="259045"/>
    <xdr:sp macro="" textlink="">
      <xdr:nvSpPr>
        <xdr:cNvPr id="271" name="その他該当値テキスト"/>
        <xdr:cNvSpPr txBox="1"/>
      </xdr:nvSpPr>
      <xdr:spPr>
        <a:xfrm>
          <a:off x="16598900" y="910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149678</xdr:rowOff>
    </xdr:from>
    <xdr:to>
      <xdr:col>78</xdr:col>
      <xdr:colOff>120650</xdr:colOff>
      <xdr:row>54</xdr:row>
      <xdr:rowOff>79828</xdr:rowOff>
    </xdr:to>
    <xdr:sp macro="" textlink="">
      <xdr:nvSpPr>
        <xdr:cNvPr id="272" name="楕円 271"/>
        <xdr:cNvSpPr/>
      </xdr:nvSpPr>
      <xdr:spPr>
        <a:xfrm>
          <a:off x="15621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90005</xdr:rowOff>
    </xdr:from>
    <xdr:ext cx="736600" cy="259045"/>
    <xdr:sp macro="" textlink="">
      <xdr:nvSpPr>
        <xdr:cNvPr id="273" name="テキスト ボックス 272"/>
        <xdr:cNvSpPr txBox="1"/>
      </xdr:nvSpPr>
      <xdr:spPr>
        <a:xfrm>
          <a:off x="15290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17417</xdr:rowOff>
    </xdr:from>
    <xdr:to>
      <xdr:col>74</xdr:col>
      <xdr:colOff>31750</xdr:colOff>
      <xdr:row>54</xdr:row>
      <xdr:rowOff>119017</xdr:rowOff>
    </xdr:to>
    <xdr:sp macro="" textlink="">
      <xdr:nvSpPr>
        <xdr:cNvPr id="274" name="楕円 273"/>
        <xdr:cNvSpPr/>
      </xdr:nvSpPr>
      <xdr:spPr>
        <a:xfrm>
          <a:off x="147320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129194</xdr:rowOff>
    </xdr:from>
    <xdr:ext cx="762000" cy="259045"/>
    <xdr:sp macro="" textlink="">
      <xdr:nvSpPr>
        <xdr:cNvPr id="275" name="テキスト ボックス 274"/>
        <xdr:cNvSpPr txBox="1"/>
      </xdr:nvSpPr>
      <xdr:spPr>
        <a:xfrm>
          <a:off x="14401800" y="904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162741</xdr:rowOff>
    </xdr:from>
    <xdr:to>
      <xdr:col>69</xdr:col>
      <xdr:colOff>142875</xdr:colOff>
      <xdr:row>54</xdr:row>
      <xdr:rowOff>92891</xdr:rowOff>
    </xdr:to>
    <xdr:sp macro="" textlink="">
      <xdr:nvSpPr>
        <xdr:cNvPr id="276" name="楕円 275"/>
        <xdr:cNvSpPr/>
      </xdr:nvSpPr>
      <xdr:spPr>
        <a:xfrm>
          <a:off x="13843000" y="92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103068</xdr:rowOff>
    </xdr:from>
    <xdr:ext cx="762000" cy="259045"/>
    <xdr:sp macro="" textlink="">
      <xdr:nvSpPr>
        <xdr:cNvPr id="277" name="テキスト ボックス 276"/>
        <xdr:cNvSpPr txBox="1"/>
      </xdr:nvSpPr>
      <xdr:spPr>
        <a:xfrm>
          <a:off x="13512800" y="901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169273</xdr:rowOff>
    </xdr:from>
    <xdr:to>
      <xdr:col>65</xdr:col>
      <xdr:colOff>53975</xdr:colOff>
      <xdr:row>54</xdr:row>
      <xdr:rowOff>99423</xdr:rowOff>
    </xdr:to>
    <xdr:sp macro="" textlink="">
      <xdr:nvSpPr>
        <xdr:cNvPr id="278" name="楕円 277"/>
        <xdr:cNvSpPr/>
      </xdr:nvSpPr>
      <xdr:spPr>
        <a:xfrm>
          <a:off x="12954000" y="9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109600</xdr:rowOff>
    </xdr:from>
    <xdr:ext cx="762000" cy="259045"/>
    <xdr:sp macro="" textlink="">
      <xdr:nvSpPr>
        <xdr:cNvPr id="279" name="テキスト ボックス 278"/>
        <xdr:cNvSpPr txBox="1"/>
      </xdr:nvSpPr>
      <xdr:spPr>
        <a:xfrm>
          <a:off x="12623800" y="902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補助費等に係る経常収支比率が類似団体平均を上回っているのは、一部事務組合への負担金の割合が高いことが主な要因である。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今後も、適正な負担金の交付に努めていく。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76381</xdr:rowOff>
    </xdr:from>
    <xdr:to>
      <xdr:col>82</xdr:col>
      <xdr:colOff>107950</xdr:colOff>
      <xdr:row>37</xdr:row>
      <xdr:rowOff>161290</xdr:rowOff>
    </xdr:to>
    <xdr:cxnSp macro="">
      <xdr:nvCxnSpPr>
        <xdr:cNvPr id="313" name="直線コネクタ 312"/>
        <xdr:cNvCxnSpPr/>
      </xdr:nvCxnSpPr>
      <xdr:spPr>
        <a:xfrm>
          <a:off x="15671800" y="642003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76381</xdr:rowOff>
    </xdr:from>
    <xdr:to>
      <xdr:col>78</xdr:col>
      <xdr:colOff>69850</xdr:colOff>
      <xdr:row>37</xdr:row>
      <xdr:rowOff>76381</xdr:rowOff>
    </xdr:to>
    <xdr:cxnSp macro="">
      <xdr:nvCxnSpPr>
        <xdr:cNvPr id="316" name="直線コネクタ 315"/>
        <xdr:cNvCxnSpPr/>
      </xdr:nvCxnSpPr>
      <xdr:spPr>
        <a:xfrm>
          <a:off x="14782800" y="6420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76381</xdr:rowOff>
    </xdr:from>
    <xdr:to>
      <xdr:col>73</xdr:col>
      <xdr:colOff>180975</xdr:colOff>
      <xdr:row>38</xdr:row>
      <xdr:rowOff>9434</xdr:rowOff>
    </xdr:to>
    <xdr:cxnSp macro="">
      <xdr:nvCxnSpPr>
        <xdr:cNvPr id="319" name="直線コネクタ 318"/>
        <xdr:cNvCxnSpPr/>
      </xdr:nvCxnSpPr>
      <xdr:spPr>
        <a:xfrm flipV="1">
          <a:off x="13893800" y="64200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9434</xdr:rowOff>
    </xdr:from>
    <xdr:to>
      <xdr:col>69</xdr:col>
      <xdr:colOff>92075</xdr:colOff>
      <xdr:row>38</xdr:row>
      <xdr:rowOff>35560</xdr:rowOff>
    </xdr:to>
    <xdr:cxnSp macro="">
      <xdr:nvCxnSpPr>
        <xdr:cNvPr id="322" name="直線コネクタ 321"/>
        <xdr:cNvCxnSpPr/>
      </xdr:nvCxnSpPr>
      <xdr:spPr>
        <a:xfrm flipV="1">
          <a:off x="13004800" y="65245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4" name="テキスト ボックス 323"/>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32" name="楕円 331"/>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3"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25581</xdr:rowOff>
    </xdr:from>
    <xdr:to>
      <xdr:col>78</xdr:col>
      <xdr:colOff>120650</xdr:colOff>
      <xdr:row>37</xdr:row>
      <xdr:rowOff>127181</xdr:rowOff>
    </xdr:to>
    <xdr:sp macro="" textlink="">
      <xdr:nvSpPr>
        <xdr:cNvPr id="334" name="楕円 333"/>
        <xdr:cNvSpPr/>
      </xdr:nvSpPr>
      <xdr:spPr>
        <a:xfrm>
          <a:off x="15621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111958</xdr:rowOff>
    </xdr:from>
    <xdr:ext cx="736600" cy="259045"/>
    <xdr:sp macro="" textlink="">
      <xdr:nvSpPr>
        <xdr:cNvPr id="335" name="テキスト ボックス 334"/>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25581</xdr:rowOff>
    </xdr:from>
    <xdr:to>
      <xdr:col>74</xdr:col>
      <xdr:colOff>31750</xdr:colOff>
      <xdr:row>37</xdr:row>
      <xdr:rowOff>127181</xdr:rowOff>
    </xdr:to>
    <xdr:sp macro="" textlink="">
      <xdr:nvSpPr>
        <xdr:cNvPr id="336" name="楕円 335"/>
        <xdr:cNvSpPr/>
      </xdr:nvSpPr>
      <xdr:spPr>
        <a:xfrm>
          <a:off x="14732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111958</xdr:rowOff>
    </xdr:from>
    <xdr:ext cx="762000" cy="259045"/>
    <xdr:sp macro="" textlink="">
      <xdr:nvSpPr>
        <xdr:cNvPr id="337" name="テキスト ボックス 336"/>
        <xdr:cNvSpPr txBox="1"/>
      </xdr:nvSpPr>
      <xdr:spPr>
        <a:xfrm>
          <a:off x="14401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130084</xdr:rowOff>
    </xdr:from>
    <xdr:to>
      <xdr:col>69</xdr:col>
      <xdr:colOff>142875</xdr:colOff>
      <xdr:row>38</xdr:row>
      <xdr:rowOff>60234</xdr:rowOff>
    </xdr:to>
    <xdr:sp macro="" textlink="">
      <xdr:nvSpPr>
        <xdr:cNvPr id="338" name="楕円 337"/>
        <xdr:cNvSpPr/>
      </xdr:nvSpPr>
      <xdr:spPr>
        <a:xfrm>
          <a:off x="13843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45011</xdr:rowOff>
    </xdr:from>
    <xdr:ext cx="762000" cy="259045"/>
    <xdr:sp macro="" textlink="">
      <xdr:nvSpPr>
        <xdr:cNvPr id="339" name="テキスト ボックス 338"/>
        <xdr:cNvSpPr txBox="1"/>
      </xdr:nvSpPr>
      <xdr:spPr>
        <a:xfrm>
          <a:off x="13512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40" name="楕円 339"/>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41" name="テキスト ボックス 340"/>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p>
        <a:p>
          <a:r>
            <a:rPr kumimoji="1" lang="ja-JP" altLang="en-US" sz="1300">
              <a:latin typeface="ＭＳ Ｐゴシック" panose="020B0600070205080204" pitchFamily="50" charset="-128"/>
              <a:ea typeface="ＭＳ Ｐゴシック" panose="020B0600070205080204" pitchFamily="50" charset="-128"/>
            </a:rPr>
            <a:t>今後も、起債に当たっては精査を行い公債費の抑制に努めていく。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75</xdr:row>
      <xdr:rowOff>165863</xdr:rowOff>
    </xdr:to>
    <xdr:cxnSp macro="">
      <xdr:nvCxnSpPr>
        <xdr:cNvPr id="371" name="直線コネクタ 370"/>
        <xdr:cNvCxnSpPr/>
      </xdr:nvCxnSpPr>
      <xdr:spPr>
        <a:xfrm flipV="1">
          <a:off x="3987800" y="129926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76708</xdr:rowOff>
    </xdr:to>
    <xdr:cxnSp macro="">
      <xdr:nvCxnSpPr>
        <xdr:cNvPr id="374" name="直線コネクタ 373"/>
        <xdr:cNvCxnSpPr/>
      </xdr:nvCxnSpPr>
      <xdr:spPr>
        <a:xfrm flipV="1">
          <a:off x="3098800" y="130246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94996</xdr:rowOff>
    </xdr:to>
    <xdr:cxnSp macro="">
      <xdr:nvCxnSpPr>
        <xdr:cNvPr id="377" name="直線コネクタ 376"/>
        <xdr:cNvCxnSpPr/>
      </xdr:nvCxnSpPr>
      <xdr:spPr>
        <a:xfrm flipV="1">
          <a:off x="2209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77</xdr:row>
      <xdr:rowOff>19558</xdr:rowOff>
    </xdr:to>
    <xdr:cxnSp macro="">
      <xdr:nvCxnSpPr>
        <xdr:cNvPr id="380" name="直線コネクタ 379"/>
        <xdr:cNvCxnSpPr/>
      </xdr:nvCxnSpPr>
      <xdr:spPr>
        <a:xfrm flipV="1">
          <a:off x="1320800" y="13125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90" name="楕円 389"/>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91"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92" name="楕円 391"/>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93" name="テキスト ボックス 392"/>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4" name="楕円 393"/>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5" name="テキスト ボックス 394"/>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44196</xdr:rowOff>
    </xdr:from>
    <xdr:to>
      <xdr:col>11</xdr:col>
      <xdr:colOff>60325</xdr:colOff>
      <xdr:row>76</xdr:row>
      <xdr:rowOff>145796</xdr:rowOff>
    </xdr:to>
    <xdr:sp macro="" textlink="">
      <xdr:nvSpPr>
        <xdr:cNvPr id="396" name="楕円 395"/>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155973</xdr:rowOff>
    </xdr:from>
    <xdr:ext cx="762000" cy="259045"/>
    <xdr:sp macro="" textlink="">
      <xdr:nvSpPr>
        <xdr:cNvPr id="397" name="テキスト ボックス 396"/>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98" name="楕円 397"/>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99" name="テキスト ボックス 398"/>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公債費以外の経常収支比率が類似団体平均を下回っているのは、扶助費、繰出金が抑制されていることが要因と考えられる。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今後も、印西市行政改革実施計画に基づき、自主財源の確保、定員管理、業務の効率化等を推進し、コスト削減に努めていく。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74422</xdr:rowOff>
    </xdr:to>
    <xdr:cxnSp macro="">
      <xdr:nvCxnSpPr>
        <xdr:cNvPr id="430" name="直線コネクタ 429"/>
        <xdr:cNvCxnSpPr/>
      </xdr:nvCxnSpPr>
      <xdr:spPr>
        <a:xfrm>
          <a:off x="15671800" y="131160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90424</xdr:rowOff>
    </xdr:to>
    <xdr:cxnSp macro="">
      <xdr:nvCxnSpPr>
        <xdr:cNvPr id="433" name="直線コネクタ 432"/>
        <xdr:cNvCxnSpPr/>
      </xdr:nvCxnSpPr>
      <xdr:spPr>
        <a:xfrm flipV="1">
          <a:off x="14782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76</xdr:row>
      <xdr:rowOff>99568</xdr:rowOff>
    </xdr:to>
    <xdr:cxnSp macro="">
      <xdr:nvCxnSpPr>
        <xdr:cNvPr id="436" name="直線コネクタ 435"/>
        <xdr:cNvCxnSpPr/>
      </xdr:nvCxnSpPr>
      <xdr:spPr>
        <a:xfrm flipV="1">
          <a:off x="13893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99568</xdr:rowOff>
    </xdr:from>
    <xdr:to>
      <xdr:col>69</xdr:col>
      <xdr:colOff>92075</xdr:colOff>
      <xdr:row>76</xdr:row>
      <xdr:rowOff>113285</xdr:rowOff>
    </xdr:to>
    <xdr:cxnSp macro="">
      <xdr:nvCxnSpPr>
        <xdr:cNvPr id="439" name="直線コネクタ 438"/>
        <xdr:cNvCxnSpPr/>
      </xdr:nvCxnSpPr>
      <xdr:spPr>
        <a:xfrm flipV="1">
          <a:off x="13004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49" name="楕円 448"/>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40149</xdr:rowOff>
    </xdr:from>
    <xdr:ext cx="762000" cy="259045"/>
    <xdr:sp macro="" textlink="">
      <xdr:nvSpPr>
        <xdr:cNvPr id="450" name="公債費以外該当値テキスト"/>
        <xdr:cNvSpPr txBox="1"/>
      </xdr:nvSpPr>
      <xdr:spPr>
        <a:xfrm>
          <a:off x="16598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53" name="楕円 452"/>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4" name="テキスト ボックス 453"/>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5" name="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56" name="テキスト ボックス 455"/>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62485</xdr:rowOff>
    </xdr:from>
    <xdr:to>
      <xdr:col>65</xdr:col>
      <xdr:colOff>53975</xdr:colOff>
      <xdr:row>76</xdr:row>
      <xdr:rowOff>164085</xdr:rowOff>
    </xdr:to>
    <xdr:sp macro="" textlink="">
      <xdr:nvSpPr>
        <xdr:cNvPr id="457" name="楕円 456"/>
        <xdr:cNvSpPr/>
      </xdr:nvSpPr>
      <xdr:spPr>
        <a:xfrm>
          <a:off x="12954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2811</xdr:rowOff>
    </xdr:from>
    <xdr:ext cx="762000" cy="259045"/>
    <xdr:sp macro="" textlink="">
      <xdr:nvSpPr>
        <xdr:cNvPr id="458" name="テキスト ボックス 45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62973</xdr:rowOff>
    </xdr:from>
    <xdr:to>
      <xdr:col>29</xdr:col>
      <xdr:colOff>127000</xdr:colOff>
      <xdr:row>16</xdr:row>
      <xdr:rowOff>64268</xdr:rowOff>
    </xdr:to>
    <xdr:cxnSp macro="">
      <xdr:nvCxnSpPr>
        <xdr:cNvPr id="50" name="直線コネクタ 49"/>
        <xdr:cNvCxnSpPr/>
      </xdr:nvCxnSpPr>
      <xdr:spPr bwMode="auto">
        <a:xfrm>
          <a:off x="5003800" y="2853798"/>
          <a:ext cx="647700" cy="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62973</xdr:rowOff>
    </xdr:from>
    <xdr:to>
      <xdr:col>26</xdr:col>
      <xdr:colOff>50800</xdr:colOff>
      <xdr:row>16</xdr:row>
      <xdr:rowOff>99530</xdr:rowOff>
    </xdr:to>
    <xdr:cxnSp macro="">
      <xdr:nvCxnSpPr>
        <xdr:cNvPr id="53" name="直線コネクタ 52"/>
        <xdr:cNvCxnSpPr/>
      </xdr:nvCxnSpPr>
      <xdr:spPr bwMode="auto">
        <a:xfrm flipV="1">
          <a:off x="4305300" y="2853798"/>
          <a:ext cx="698500" cy="3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59658</xdr:rowOff>
    </xdr:from>
    <xdr:to>
      <xdr:col>22</xdr:col>
      <xdr:colOff>114300</xdr:colOff>
      <xdr:row>16</xdr:row>
      <xdr:rowOff>99530</xdr:rowOff>
    </xdr:to>
    <xdr:cxnSp macro="">
      <xdr:nvCxnSpPr>
        <xdr:cNvPr id="56" name="直線コネクタ 55"/>
        <xdr:cNvCxnSpPr/>
      </xdr:nvCxnSpPr>
      <xdr:spPr bwMode="auto">
        <a:xfrm>
          <a:off x="3606800" y="2850483"/>
          <a:ext cx="698500" cy="39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38837</xdr:rowOff>
    </xdr:from>
    <xdr:to>
      <xdr:col>18</xdr:col>
      <xdr:colOff>177800</xdr:colOff>
      <xdr:row>16</xdr:row>
      <xdr:rowOff>59658</xdr:rowOff>
    </xdr:to>
    <xdr:cxnSp macro="">
      <xdr:nvCxnSpPr>
        <xdr:cNvPr id="59" name="直線コネクタ 58"/>
        <xdr:cNvCxnSpPr/>
      </xdr:nvCxnSpPr>
      <xdr:spPr bwMode="auto">
        <a:xfrm>
          <a:off x="2908300" y="2829662"/>
          <a:ext cx="698500" cy="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13468</xdr:rowOff>
    </xdr:from>
    <xdr:to>
      <xdr:col>29</xdr:col>
      <xdr:colOff>177800</xdr:colOff>
      <xdr:row>16</xdr:row>
      <xdr:rowOff>115068</xdr:rowOff>
    </xdr:to>
    <xdr:sp macro="" textlink="">
      <xdr:nvSpPr>
        <xdr:cNvPr id="69" name="楕円 68"/>
        <xdr:cNvSpPr/>
      </xdr:nvSpPr>
      <xdr:spPr bwMode="auto">
        <a:xfrm>
          <a:off x="5600700" y="280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29995</xdr:rowOff>
    </xdr:from>
    <xdr:ext cx="762000" cy="259045"/>
    <xdr:sp macro="" textlink="">
      <xdr:nvSpPr>
        <xdr:cNvPr id="70" name="人口1人当たり決算額の推移該当値テキスト130"/>
        <xdr:cNvSpPr txBox="1"/>
      </xdr:nvSpPr>
      <xdr:spPr>
        <a:xfrm>
          <a:off x="5740400" y="264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12173</xdr:rowOff>
    </xdr:from>
    <xdr:to>
      <xdr:col>26</xdr:col>
      <xdr:colOff>101600</xdr:colOff>
      <xdr:row>16</xdr:row>
      <xdr:rowOff>113773</xdr:rowOff>
    </xdr:to>
    <xdr:sp macro="" textlink="">
      <xdr:nvSpPr>
        <xdr:cNvPr id="71" name="楕円 70"/>
        <xdr:cNvSpPr/>
      </xdr:nvSpPr>
      <xdr:spPr bwMode="auto">
        <a:xfrm>
          <a:off x="4953000" y="280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123950</xdr:rowOff>
    </xdr:from>
    <xdr:ext cx="736600" cy="259045"/>
    <xdr:sp macro="" textlink="">
      <xdr:nvSpPr>
        <xdr:cNvPr id="72" name="テキスト ボックス 71"/>
        <xdr:cNvSpPr txBox="1"/>
      </xdr:nvSpPr>
      <xdr:spPr>
        <a:xfrm>
          <a:off x="4622800" y="2571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48730</xdr:rowOff>
    </xdr:from>
    <xdr:to>
      <xdr:col>22</xdr:col>
      <xdr:colOff>165100</xdr:colOff>
      <xdr:row>16</xdr:row>
      <xdr:rowOff>150330</xdr:rowOff>
    </xdr:to>
    <xdr:sp macro="" textlink="">
      <xdr:nvSpPr>
        <xdr:cNvPr id="73" name="楕円 72"/>
        <xdr:cNvSpPr/>
      </xdr:nvSpPr>
      <xdr:spPr bwMode="auto">
        <a:xfrm>
          <a:off x="4254500" y="2839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160507</xdr:rowOff>
    </xdr:from>
    <xdr:ext cx="762000" cy="259045"/>
    <xdr:sp macro="" textlink="">
      <xdr:nvSpPr>
        <xdr:cNvPr id="74" name="テキスト ボックス 73"/>
        <xdr:cNvSpPr txBox="1"/>
      </xdr:nvSpPr>
      <xdr:spPr>
        <a:xfrm>
          <a:off x="3924300" y="260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8858</xdr:rowOff>
    </xdr:from>
    <xdr:to>
      <xdr:col>19</xdr:col>
      <xdr:colOff>38100</xdr:colOff>
      <xdr:row>16</xdr:row>
      <xdr:rowOff>110458</xdr:rowOff>
    </xdr:to>
    <xdr:sp macro="" textlink="">
      <xdr:nvSpPr>
        <xdr:cNvPr id="75" name="楕円 74"/>
        <xdr:cNvSpPr/>
      </xdr:nvSpPr>
      <xdr:spPr bwMode="auto">
        <a:xfrm>
          <a:off x="3556000" y="2799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95235</xdr:rowOff>
    </xdr:from>
    <xdr:ext cx="762000" cy="259045"/>
    <xdr:sp macro="" textlink="">
      <xdr:nvSpPr>
        <xdr:cNvPr id="76" name="テキスト ボックス 75"/>
        <xdr:cNvSpPr txBox="1"/>
      </xdr:nvSpPr>
      <xdr:spPr>
        <a:xfrm>
          <a:off x="3225800" y="288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159487</xdr:rowOff>
    </xdr:from>
    <xdr:to>
      <xdr:col>15</xdr:col>
      <xdr:colOff>101600</xdr:colOff>
      <xdr:row>16</xdr:row>
      <xdr:rowOff>89637</xdr:rowOff>
    </xdr:to>
    <xdr:sp macro="" textlink="">
      <xdr:nvSpPr>
        <xdr:cNvPr id="77" name="楕円 76"/>
        <xdr:cNvSpPr/>
      </xdr:nvSpPr>
      <xdr:spPr bwMode="auto">
        <a:xfrm>
          <a:off x="2857500" y="277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99814</xdr:rowOff>
    </xdr:from>
    <xdr:ext cx="762000" cy="259045"/>
    <xdr:sp macro="" textlink="">
      <xdr:nvSpPr>
        <xdr:cNvPr id="78" name="テキスト ボックス 77"/>
        <xdr:cNvSpPr txBox="1"/>
      </xdr:nvSpPr>
      <xdr:spPr>
        <a:xfrm>
          <a:off x="2527300" y="25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70601</xdr:rowOff>
    </xdr:from>
    <xdr:to>
      <xdr:col>29</xdr:col>
      <xdr:colOff>127000</xdr:colOff>
      <xdr:row>37</xdr:row>
      <xdr:rowOff>98719</xdr:rowOff>
    </xdr:to>
    <xdr:cxnSp macro="">
      <xdr:nvCxnSpPr>
        <xdr:cNvPr id="113" name="直線コネクタ 112"/>
        <xdr:cNvCxnSpPr/>
      </xdr:nvCxnSpPr>
      <xdr:spPr bwMode="auto">
        <a:xfrm>
          <a:off x="5003800" y="7195301"/>
          <a:ext cx="6477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123702</xdr:rowOff>
    </xdr:from>
    <xdr:to>
      <xdr:col>26</xdr:col>
      <xdr:colOff>50800</xdr:colOff>
      <xdr:row>37</xdr:row>
      <xdr:rowOff>70601</xdr:rowOff>
    </xdr:to>
    <xdr:cxnSp macro="">
      <xdr:nvCxnSpPr>
        <xdr:cNvPr id="116" name="直線コネクタ 115"/>
        <xdr:cNvCxnSpPr/>
      </xdr:nvCxnSpPr>
      <xdr:spPr bwMode="auto">
        <a:xfrm>
          <a:off x="4305300" y="7076952"/>
          <a:ext cx="698500" cy="11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23640</xdr:rowOff>
    </xdr:from>
    <xdr:to>
      <xdr:col>22</xdr:col>
      <xdr:colOff>114300</xdr:colOff>
      <xdr:row>36</xdr:row>
      <xdr:rowOff>123702</xdr:rowOff>
    </xdr:to>
    <xdr:cxnSp macro="">
      <xdr:nvCxnSpPr>
        <xdr:cNvPr id="119" name="直線コネクタ 118"/>
        <xdr:cNvCxnSpPr/>
      </xdr:nvCxnSpPr>
      <xdr:spPr bwMode="auto">
        <a:xfrm>
          <a:off x="3606800" y="6976890"/>
          <a:ext cx="698500" cy="100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268536</xdr:rowOff>
    </xdr:from>
    <xdr:to>
      <xdr:col>18</xdr:col>
      <xdr:colOff>177800</xdr:colOff>
      <xdr:row>36</xdr:row>
      <xdr:rowOff>23640</xdr:rowOff>
    </xdr:to>
    <xdr:cxnSp macro="">
      <xdr:nvCxnSpPr>
        <xdr:cNvPr id="122" name="直線コネクタ 121"/>
        <xdr:cNvCxnSpPr/>
      </xdr:nvCxnSpPr>
      <xdr:spPr bwMode="auto">
        <a:xfrm>
          <a:off x="2908300" y="6878886"/>
          <a:ext cx="698500" cy="9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47919</xdr:rowOff>
    </xdr:from>
    <xdr:to>
      <xdr:col>29</xdr:col>
      <xdr:colOff>177800</xdr:colOff>
      <xdr:row>37</xdr:row>
      <xdr:rowOff>149519</xdr:rowOff>
    </xdr:to>
    <xdr:sp macro="" textlink="">
      <xdr:nvSpPr>
        <xdr:cNvPr id="132" name="楕円 131"/>
        <xdr:cNvSpPr/>
      </xdr:nvSpPr>
      <xdr:spPr bwMode="auto">
        <a:xfrm>
          <a:off x="5600700" y="7172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19996</xdr:rowOff>
    </xdr:from>
    <xdr:ext cx="762000" cy="259045"/>
    <xdr:sp macro="" textlink="">
      <xdr:nvSpPr>
        <xdr:cNvPr id="133" name="人口1人当たり決算額の推移該当値テキスト445"/>
        <xdr:cNvSpPr txBox="1"/>
      </xdr:nvSpPr>
      <xdr:spPr>
        <a:xfrm>
          <a:off x="5740400" y="714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19801</xdr:rowOff>
    </xdr:from>
    <xdr:to>
      <xdr:col>26</xdr:col>
      <xdr:colOff>101600</xdr:colOff>
      <xdr:row>37</xdr:row>
      <xdr:rowOff>121401</xdr:rowOff>
    </xdr:to>
    <xdr:sp macro="" textlink="">
      <xdr:nvSpPr>
        <xdr:cNvPr id="134" name="楕円 133"/>
        <xdr:cNvSpPr/>
      </xdr:nvSpPr>
      <xdr:spPr bwMode="auto">
        <a:xfrm>
          <a:off x="4953000" y="71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106178</xdr:rowOff>
    </xdr:from>
    <xdr:ext cx="736600" cy="259045"/>
    <xdr:sp macro="" textlink="">
      <xdr:nvSpPr>
        <xdr:cNvPr id="135" name="テキスト ボックス 134"/>
        <xdr:cNvSpPr txBox="1"/>
      </xdr:nvSpPr>
      <xdr:spPr>
        <a:xfrm>
          <a:off x="4622800" y="723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72902</xdr:rowOff>
    </xdr:from>
    <xdr:to>
      <xdr:col>22</xdr:col>
      <xdr:colOff>165100</xdr:colOff>
      <xdr:row>37</xdr:row>
      <xdr:rowOff>3052</xdr:rowOff>
    </xdr:to>
    <xdr:sp macro="" textlink="">
      <xdr:nvSpPr>
        <xdr:cNvPr id="136" name="楕円 135"/>
        <xdr:cNvSpPr/>
      </xdr:nvSpPr>
      <xdr:spPr bwMode="auto">
        <a:xfrm>
          <a:off x="4254500" y="7026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159279</xdr:rowOff>
    </xdr:from>
    <xdr:ext cx="762000" cy="259045"/>
    <xdr:sp macro="" textlink="">
      <xdr:nvSpPr>
        <xdr:cNvPr id="137" name="テキスト ボックス 136"/>
        <xdr:cNvSpPr txBox="1"/>
      </xdr:nvSpPr>
      <xdr:spPr>
        <a:xfrm>
          <a:off x="3924300" y="711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315740</xdr:rowOff>
    </xdr:from>
    <xdr:to>
      <xdr:col>19</xdr:col>
      <xdr:colOff>38100</xdr:colOff>
      <xdr:row>36</xdr:row>
      <xdr:rowOff>74440</xdr:rowOff>
    </xdr:to>
    <xdr:sp macro="" textlink="">
      <xdr:nvSpPr>
        <xdr:cNvPr id="138" name="楕円 137"/>
        <xdr:cNvSpPr/>
      </xdr:nvSpPr>
      <xdr:spPr bwMode="auto">
        <a:xfrm>
          <a:off x="3556000" y="692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59217</xdr:rowOff>
    </xdr:from>
    <xdr:ext cx="762000" cy="259045"/>
    <xdr:sp macro="" textlink="">
      <xdr:nvSpPr>
        <xdr:cNvPr id="139" name="テキスト ボックス 138"/>
        <xdr:cNvSpPr txBox="1"/>
      </xdr:nvSpPr>
      <xdr:spPr>
        <a:xfrm>
          <a:off x="3225800" y="70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217736</xdr:rowOff>
    </xdr:from>
    <xdr:to>
      <xdr:col>15</xdr:col>
      <xdr:colOff>101600</xdr:colOff>
      <xdr:row>35</xdr:row>
      <xdr:rowOff>319336</xdr:rowOff>
    </xdr:to>
    <xdr:sp macro="" textlink="">
      <xdr:nvSpPr>
        <xdr:cNvPr id="140" name="楕円 139"/>
        <xdr:cNvSpPr/>
      </xdr:nvSpPr>
      <xdr:spPr bwMode="auto">
        <a:xfrm>
          <a:off x="2857500" y="682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304113</xdr:rowOff>
    </xdr:from>
    <xdr:ext cx="762000" cy="259045"/>
    <xdr:sp macro="" textlink="">
      <xdr:nvSpPr>
        <xdr:cNvPr id="141" name="テキスト ボックス 140"/>
        <xdr:cNvSpPr txBox="1"/>
      </xdr:nvSpPr>
      <xdr:spPr>
        <a:xfrm>
          <a:off x="2527300" y="691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101,299
99,314
123.79
36,307,557
34,006,271
2,184,868
22,113,543
14,547,393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36411</xdr:rowOff>
    </xdr:from>
    <xdr:to>
      <xdr:col>24</xdr:col>
      <xdr:colOff>63500</xdr:colOff>
      <xdr:row>37</xdr:row>
      <xdr:rowOff>40430</xdr:rowOff>
    </xdr:to>
    <xdr:cxnSp macro="">
      <xdr:nvCxnSpPr>
        <xdr:cNvPr id="61" name="直線コネクタ 60"/>
        <xdr:cNvCxnSpPr/>
      </xdr:nvCxnSpPr>
      <xdr:spPr>
        <a:xfrm>
          <a:off x="3797300" y="6380061"/>
          <a:ext cx="8382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26772</xdr:rowOff>
    </xdr:from>
    <xdr:to>
      <xdr:col>19</xdr:col>
      <xdr:colOff>177800</xdr:colOff>
      <xdr:row>37</xdr:row>
      <xdr:rowOff>36411</xdr:rowOff>
    </xdr:to>
    <xdr:cxnSp macro="">
      <xdr:nvCxnSpPr>
        <xdr:cNvPr id="64" name="直線コネクタ 63"/>
        <xdr:cNvCxnSpPr/>
      </xdr:nvCxnSpPr>
      <xdr:spPr>
        <a:xfrm>
          <a:off x="2908300" y="6370422"/>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168027</xdr:rowOff>
    </xdr:from>
    <xdr:to>
      <xdr:col>15</xdr:col>
      <xdr:colOff>50800</xdr:colOff>
      <xdr:row>37</xdr:row>
      <xdr:rowOff>26772</xdr:rowOff>
    </xdr:to>
    <xdr:cxnSp macro="">
      <xdr:nvCxnSpPr>
        <xdr:cNvPr id="67" name="直線コネクタ 66"/>
        <xdr:cNvCxnSpPr/>
      </xdr:nvCxnSpPr>
      <xdr:spPr>
        <a:xfrm>
          <a:off x="2019300" y="6340227"/>
          <a:ext cx="8890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168027</xdr:rowOff>
    </xdr:from>
    <xdr:to>
      <xdr:col>10</xdr:col>
      <xdr:colOff>114300</xdr:colOff>
      <xdr:row>36</xdr:row>
      <xdr:rowOff>168351</xdr:rowOff>
    </xdr:to>
    <xdr:cxnSp macro="">
      <xdr:nvCxnSpPr>
        <xdr:cNvPr id="70" name="直線コネクタ 69"/>
        <xdr:cNvCxnSpPr/>
      </xdr:nvCxnSpPr>
      <xdr:spPr>
        <a:xfrm flipV="1">
          <a:off x="1130300" y="6340227"/>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161080</xdr:rowOff>
    </xdr:from>
    <xdr:to>
      <xdr:col>24</xdr:col>
      <xdr:colOff>114300</xdr:colOff>
      <xdr:row>37</xdr:row>
      <xdr:rowOff>91230</xdr:rowOff>
    </xdr:to>
    <xdr:sp macro="" textlink="">
      <xdr:nvSpPr>
        <xdr:cNvPr id="80" name="楕円 79"/>
        <xdr:cNvSpPr/>
      </xdr:nvSpPr>
      <xdr:spPr>
        <a:xfrm>
          <a:off x="4584700" y="63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12507</xdr:rowOff>
    </xdr:from>
    <xdr:ext cx="534377" cy="259045"/>
    <xdr:sp macro="" textlink="">
      <xdr:nvSpPr>
        <xdr:cNvPr id="81" name="人件費該当値テキスト"/>
        <xdr:cNvSpPr txBox="1"/>
      </xdr:nvSpPr>
      <xdr:spPr>
        <a:xfrm>
          <a:off x="4686300" y="618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157061</xdr:rowOff>
    </xdr:from>
    <xdr:to>
      <xdr:col>20</xdr:col>
      <xdr:colOff>38100</xdr:colOff>
      <xdr:row>37</xdr:row>
      <xdr:rowOff>87211</xdr:rowOff>
    </xdr:to>
    <xdr:sp macro="" textlink="">
      <xdr:nvSpPr>
        <xdr:cNvPr id="82" name="楕円 81"/>
        <xdr:cNvSpPr/>
      </xdr:nvSpPr>
      <xdr:spPr>
        <a:xfrm>
          <a:off x="3746500" y="63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103738</xdr:rowOff>
    </xdr:from>
    <xdr:ext cx="534377" cy="259045"/>
    <xdr:sp macro="" textlink="">
      <xdr:nvSpPr>
        <xdr:cNvPr id="83" name="テキスト ボックス 82"/>
        <xdr:cNvSpPr txBox="1"/>
      </xdr:nvSpPr>
      <xdr:spPr>
        <a:xfrm>
          <a:off x="3530111" y="610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147422</xdr:rowOff>
    </xdr:from>
    <xdr:to>
      <xdr:col>15</xdr:col>
      <xdr:colOff>101600</xdr:colOff>
      <xdr:row>37</xdr:row>
      <xdr:rowOff>77572</xdr:rowOff>
    </xdr:to>
    <xdr:sp macro="" textlink="">
      <xdr:nvSpPr>
        <xdr:cNvPr id="84" name="楕円 83"/>
        <xdr:cNvSpPr/>
      </xdr:nvSpPr>
      <xdr:spPr>
        <a:xfrm>
          <a:off x="2857500" y="63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94099</xdr:rowOff>
    </xdr:from>
    <xdr:ext cx="534377" cy="259045"/>
    <xdr:sp macro="" textlink="">
      <xdr:nvSpPr>
        <xdr:cNvPr id="85" name="テキスト ボックス 84"/>
        <xdr:cNvSpPr txBox="1"/>
      </xdr:nvSpPr>
      <xdr:spPr>
        <a:xfrm>
          <a:off x="2641111" y="609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117227</xdr:rowOff>
    </xdr:from>
    <xdr:to>
      <xdr:col>10</xdr:col>
      <xdr:colOff>165100</xdr:colOff>
      <xdr:row>37</xdr:row>
      <xdr:rowOff>47377</xdr:rowOff>
    </xdr:to>
    <xdr:sp macro="" textlink="">
      <xdr:nvSpPr>
        <xdr:cNvPr id="86" name="楕円 85"/>
        <xdr:cNvSpPr/>
      </xdr:nvSpPr>
      <xdr:spPr>
        <a:xfrm>
          <a:off x="1968500" y="62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38504</xdr:rowOff>
    </xdr:from>
    <xdr:ext cx="534377" cy="259045"/>
    <xdr:sp macro="" textlink="">
      <xdr:nvSpPr>
        <xdr:cNvPr id="87" name="テキスト ボックス 86"/>
        <xdr:cNvSpPr txBox="1"/>
      </xdr:nvSpPr>
      <xdr:spPr>
        <a:xfrm>
          <a:off x="1752111" y="638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117551</xdr:rowOff>
    </xdr:from>
    <xdr:to>
      <xdr:col>6</xdr:col>
      <xdr:colOff>38100</xdr:colOff>
      <xdr:row>37</xdr:row>
      <xdr:rowOff>47701</xdr:rowOff>
    </xdr:to>
    <xdr:sp macro="" textlink="">
      <xdr:nvSpPr>
        <xdr:cNvPr id="88" name="楕円 87"/>
        <xdr:cNvSpPr/>
      </xdr:nvSpPr>
      <xdr:spPr>
        <a:xfrm>
          <a:off x="1079500" y="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38828</xdr:rowOff>
    </xdr:from>
    <xdr:ext cx="534377" cy="259045"/>
    <xdr:sp macro="" textlink="">
      <xdr:nvSpPr>
        <xdr:cNvPr id="89" name="テキスト ボックス 88"/>
        <xdr:cNvSpPr txBox="1"/>
      </xdr:nvSpPr>
      <xdr:spPr>
        <a:xfrm>
          <a:off x="863111" y="63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148135</xdr:rowOff>
    </xdr:from>
    <xdr:to>
      <xdr:col>24</xdr:col>
      <xdr:colOff>63500</xdr:colOff>
      <xdr:row>54</xdr:row>
      <xdr:rowOff>53655</xdr:rowOff>
    </xdr:to>
    <xdr:cxnSp macro="">
      <xdr:nvCxnSpPr>
        <xdr:cNvPr id="117" name="直線コネクタ 116"/>
        <xdr:cNvCxnSpPr/>
      </xdr:nvCxnSpPr>
      <xdr:spPr>
        <a:xfrm flipV="1">
          <a:off x="3797300" y="9234985"/>
          <a:ext cx="838200" cy="7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53655</xdr:rowOff>
    </xdr:from>
    <xdr:to>
      <xdr:col>19</xdr:col>
      <xdr:colOff>177800</xdr:colOff>
      <xdr:row>54</xdr:row>
      <xdr:rowOff>91991</xdr:rowOff>
    </xdr:to>
    <xdr:cxnSp macro="">
      <xdr:nvCxnSpPr>
        <xdr:cNvPr id="120" name="直線コネクタ 119"/>
        <xdr:cNvCxnSpPr/>
      </xdr:nvCxnSpPr>
      <xdr:spPr>
        <a:xfrm flipV="1">
          <a:off x="2908300" y="9311955"/>
          <a:ext cx="889000" cy="3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91991</xdr:rowOff>
    </xdr:from>
    <xdr:to>
      <xdr:col>15</xdr:col>
      <xdr:colOff>50800</xdr:colOff>
      <xdr:row>54</xdr:row>
      <xdr:rowOff>102301</xdr:rowOff>
    </xdr:to>
    <xdr:cxnSp macro="">
      <xdr:nvCxnSpPr>
        <xdr:cNvPr id="123" name="直線コネクタ 122"/>
        <xdr:cNvCxnSpPr/>
      </xdr:nvCxnSpPr>
      <xdr:spPr>
        <a:xfrm flipV="1">
          <a:off x="2019300" y="9350291"/>
          <a:ext cx="8890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102301</xdr:rowOff>
    </xdr:from>
    <xdr:to>
      <xdr:col>10</xdr:col>
      <xdr:colOff>114300</xdr:colOff>
      <xdr:row>54</xdr:row>
      <xdr:rowOff>111651</xdr:rowOff>
    </xdr:to>
    <xdr:cxnSp macro="">
      <xdr:nvCxnSpPr>
        <xdr:cNvPr id="126" name="直線コネクタ 125"/>
        <xdr:cNvCxnSpPr/>
      </xdr:nvCxnSpPr>
      <xdr:spPr>
        <a:xfrm flipV="1">
          <a:off x="1130300" y="9360601"/>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97335</xdr:rowOff>
    </xdr:from>
    <xdr:to>
      <xdr:col>24</xdr:col>
      <xdr:colOff>114300</xdr:colOff>
      <xdr:row>54</xdr:row>
      <xdr:rowOff>27485</xdr:rowOff>
    </xdr:to>
    <xdr:sp macro="" textlink="">
      <xdr:nvSpPr>
        <xdr:cNvPr id="136" name="楕円 135"/>
        <xdr:cNvSpPr/>
      </xdr:nvSpPr>
      <xdr:spPr>
        <a:xfrm>
          <a:off x="4584700" y="91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120212</xdr:rowOff>
    </xdr:from>
    <xdr:ext cx="534377" cy="259045"/>
    <xdr:sp macro="" textlink="">
      <xdr:nvSpPr>
        <xdr:cNvPr id="137" name="物件費該当値テキスト"/>
        <xdr:cNvSpPr txBox="1"/>
      </xdr:nvSpPr>
      <xdr:spPr>
        <a:xfrm>
          <a:off x="4686300" y="90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2855</xdr:rowOff>
    </xdr:from>
    <xdr:to>
      <xdr:col>20</xdr:col>
      <xdr:colOff>38100</xdr:colOff>
      <xdr:row>54</xdr:row>
      <xdr:rowOff>104455</xdr:rowOff>
    </xdr:to>
    <xdr:sp macro="" textlink="">
      <xdr:nvSpPr>
        <xdr:cNvPr id="138" name="楕円 137"/>
        <xdr:cNvSpPr/>
      </xdr:nvSpPr>
      <xdr:spPr>
        <a:xfrm>
          <a:off x="3746500" y="92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120982</xdr:rowOff>
    </xdr:from>
    <xdr:ext cx="534377" cy="259045"/>
    <xdr:sp macro="" textlink="">
      <xdr:nvSpPr>
        <xdr:cNvPr id="139" name="テキスト ボックス 138"/>
        <xdr:cNvSpPr txBox="1"/>
      </xdr:nvSpPr>
      <xdr:spPr>
        <a:xfrm>
          <a:off x="3530111" y="90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41191</xdr:rowOff>
    </xdr:from>
    <xdr:to>
      <xdr:col>15</xdr:col>
      <xdr:colOff>101600</xdr:colOff>
      <xdr:row>54</xdr:row>
      <xdr:rowOff>142791</xdr:rowOff>
    </xdr:to>
    <xdr:sp macro="" textlink="">
      <xdr:nvSpPr>
        <xdr:cNvPr id="140" name="楕円 139"/>
        <xdr:cNvSpPr/>
      </xdr:nvSpPr>
      <xdr:spPr>
        <a:xfrm>
          <a:off x="2857500" y="92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159318</xdr:rowOff>
    </xdr:from>
    <xdr:ext cx="534377" cy="259045"/>
    <xdr:sp macro="" textlink="">
      <xdr:nvSpPr>
        <xdr:cNvPr id="141" name="テキスト ボックス 140"/>
        <xdr:cNvSpPr txBox="1"/>
      </xdr:nvSpPr>
      <xdr:spPr>
        <a:xfrm>
          <a:off x="2641111" y="90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51501</xdr:rowOff>
    </xdr:from>
    <xdr:to>
      <xdr:col>10</xdr:col>
      <xdr:colOff>165100</xdr:colOff>
      <xdr:row>54</xdr:row>
      <xdr:rowOff>153101</xdr:rowOff>
    </xdr:to>
    <xdr:sp macro="" textlink="">
      <xdr:nvSpPr>
        <xdr:cNvPr id="142" name="楕円 141"/>
        <xdr:cNvSpPr/>
      </xdr:nvSpPr>
      <xdr:spPr>
        <a:xfrm>
          <a:off x="1968500" y="93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144228</xdr:rowOff>
    </xdr:from>
    <xdr:ext cx="534377" cy="259045"/>
    <xdr:sp macro="" textlink="">
      <xdr:nvSpPr>
        <xdr:cNvPr id="143" name="テキスト ボックス 142"/>
        <xdr:cNvSpPr txBox="1"/>
      </xdr:nvSpPr>
      <xdr:spPr>
        <a:xfrm>
          <a:off x="1752111" y="94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60851</xdr:rowOff>
    </xdr:from>
    <xdr:to>
      <xdr:col>6</xdr:col>
      <xdr:colOff>38100</xdr:colOff>
      <xdr:row>54</xdr:row>
      <xdr:rowOff>162451</xdr:rowOff>
    </xdr:to>
    <xdr:sp macro="" textlink="">
      <xdr:nvSpPr>
        <xdr:cNvPr id="144" name="楕円 143"/>
        <xdr:cNvSpPr/>
      </xdr:nvSpPr>
      <xdr:spPr>
        <a:xfrm>
          <a:off x="1079500" y="931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153578</xdr:rowOff>
    </xdr:from>
    <xdr:ext cx="534377" cy="259045"/>
    <xdr:sp macro="" textlink="">
      <xdr:nvSpPr>
        <xdr:cNvPr id="145" name="テキスト ボックス 144"/>
        <xdr:cNvSpPr txBox="1"/>
      </xdr:nvSpPr>
      <xdr:spPr>
        <a:xfrm>
          <a:off x="863111" y="94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67828</xdr:rowOff>
    </xdr:from>
    <xdr:to>
      <xdr:col>24</xdr:col>
      <xdr:colOff>63500</xdr:colOff>
      <xdr:row>78</xdr:row>
      <xdr:rowOff>71166</xdr:rowOff>
    </xdr:to>
    <xdr:cxnSp macro="">
      <xdr:nvCxnSpPr>
        <xdr:cNvPr id="172" name="直線コネクタ 171"/>
        <xdr:cNvCxnSpPr/>
      </xdr:nvCxnSpPr>
      <xdr:spPr>
        <a:xfrm>
          <a:off x="3797300" y="13440928"/>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55209</xdr:rowOff>
    </xdr:from>
    <xdr:to>
      <xdr:col>19</xdr:col>
      <xdr:colOff>177800</xdr:colOff>
      <xdr:row>78</xdr:row>
      <xdr:rowOff>67828</xdr:rowOff>
    </xdr:to>
    <xdr:cxnSp macro="">
      <xdr:nvCxnSpPr>
        <xdr:cNvPr id="175" name="直線コネクタ 174"/>
        <xdr:cNvCxnSpPr/>
      </xdr:nvCxnSpPr>
      <xdr:spPr>
        <a:xfrm>
          <a:off x="2908300" y="1342830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45106</xdr:rowOff>
    </xdr:from>
    <xdr:to>
      <xdr:col>15</xdr:col>
      <xdr:colOff>50800</xdr:colOff>
      <xdr:row>78</xdr:row>
      <xdr:rowOff>55209</xdr:rowOff>
    </xdr:to>
    <xdr:cxnSp macro="">
      <xdr:nvCxnSpPr>
        <xdr:cNvPr id="178" name="直線コネクタ 177"/>
        <xdr:cNvCxnSpPr/>
      </xdr:nvCxnSpPr>
      <xdr:spPr>
        <a:xfrm>
          <a:off x="2019300" y="13418206"/>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45106</xdr:rowOff>
    </xdr:from>
    <xdr:to>
      <xdr:col>10</xdr:col>
      <xdr:colOff>114300</xdr:colOff>
      <xdr:row>78</xdr:row>
      <xdr:rowOff>50318</xdr:rowOff>
    </xdr:to>
    <xdr:cxnSp macro="">
      <xdr:nvCxnSpPr>
        <xdr:cNvPr id="181" name="直線コネクタ 180"/>
        <xdr:cNvCxnSpPr/>
      </xdr:nvCxnSpPr>
      <xdr:spPr>
        <a:xfrm flipV="1">
          <a:off x="1130300" y="1341820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20366</xdr:rowOff>
    </xdr:from>
    <xdr:to>
      <xdr:col>24</xdr:col>
      <xdr:colOff>114300</xdr:colOff>
      <xdr:row>78</xdr:row>
      <xdr:rowOff>121966</xdr:rowOff>
    </xdr:to>
    <xdr:sp macro="" textlink="">
      <xdr:nvSpPr>
        <xdr:cNvPr id="191" name="楕円 190"/>
        <xdr:cNvSpPr/>
      </xdr:nvSpPr>
      <xdr:spPr>
        <a:xfrm>
          <a:off x="45847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106743</xdr:rowOff>
    </xdr:from>
    <xdr:ext cx="469744" cy="259045"/>
    <xdr:sp macro="" textlink="">
      <xdr:nvSpPr>
        <xdr:cNvPr id="192" name="維持補修費該当値テキスト"/>
        <xdr:cNvSpPr txBox="1"/>
      </xdr:nvSpPr>
      <xdr:spPr>
        <a:xfrm>
          <a:off x="4686300" y="133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17028</xdr:rowOff>
    </xdr:from>
    <xdr:to>
      <xdr:col>20</xdr:col>
      <xdr:colOff>38100</xdr:colOff>
      <xdr:row>78</xdr:row>
      <xdr:rowOff>118628</xdr:rowOff>
    </xdr:to>
    <xdr:sp macro="" textlink="">
      <xdr:nvSpPr>
        <xdr:cNvPr id="193" name="楕円 192"/>
        <xdr:cNvSpPr/>
      </xdr:nvSpPr>
      <xdr:spPr>
        <a:xfrm>
          <a:off x="3746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109755</xdr:rowOff>
    </xdr:from>
    <xdr:ext cx="469744" cy="259045"/>
    <xdr:sp macro="" textlink="">
      <xdr:nvSpPr>
        <xdr:cNvPr id="194" name="テキスト ボックス 193"/>
        <xdr:cNvSpPr txBox="1"/>
      </xdr:nvSpPr>
      <xdr:spPr>
        <a:xfrm>
          <a:off x="3562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4409</xdr:rowOff>
    </xdr:from>
    <xdr:to>
      <xdr:col>15</xdr:col>
      <xdr:colOff>101600</xdr:colOff>
      <xdr:row>78</xdr:row>
      <xdr:rowOff>106009</xdr:rowOff>
    </xdr:to>
    <xdr:sp macro="" textlink="">
      <xdr:nvSpPr>
        <xdr:cNvPr id="195" name="楕円 194"/>
        <xdr:cNvSpPr/>
      </xdr:nvSpPr>
      <xdr:spPr>
        <a:xfrm>
          <a:off x="2857500" y="133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97136</xdr:rowOff>
    </xdr:from>
    <xdr:ext cx="469744" cy="259045"/>
    <xdr:sp macro="" textlink="">
      <xdr:nvSpPr>
        <xdr:cNvPr id="196" name="テキスト ボックス 195"/>
        <xdr:cNvSpPr txBox="1"/>
      </xdr:nvSpPr>
      <xdr:spPr>
        <a:xfrm>
          <a:off x="2673428" y="134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165756</xdr:rowOff>
    </xdr:from>
    <xdr:to>
      <xdr:col>10</xdr:col>
      <xdr:colOff>165100</xdr:colOff>
      <xdr:row>78</xdr:row>
      <xdr:rowOff>95906</xdr:rowOff>
    </xdr:to>
    <xdr:sp macro="" textlink="">
      <xdr:nvSpPr>
        <xdr:cNvPr id="197" name="楕円 196"/>
        <xdr:cNvSpPr/>
      </xdr:nvSpPr>
      <xdr:spPr>
        <a:xfrm>
          <a:off x="1968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87033</xdr:rowOff>
    </xdr:from>
    <xdr:ext cx="469744" cy="259045"/>
    <xdr:sp macro="" textlink="">
      <xdr:nvSpPr>
        <xdr:cNvPr id="198" name="テキスト ボックス 197"/>
        <xdr:cNvSpPr txBox="1"/>
      </xdr:nvSpPr>
      <xdr:spPr>
        <a:xfrm>
          <a:off x="1784428" y="1346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170968</xdr:rowOff>
    </xdr:from>
    <xdr:to>
      <xdr:col>6</xdr:col>
      <xdr:colOff>38100</xdr:colOff>
      <xdr:row>78</xdr:row>
      <xdr:rowOff>101118</xdr:rowOff>
    </xdr:to>
    <xdr:sp macro="" textlink="">
      <xdr:nvSpPr>
        <xdr:cNvPr id="199" name="楕円 198"/>
        <xdr:cNvSpPr/>
      </xdr:nvSpPr>
      <xdr:spPr>
        <a:xfrm>
          <a:off x="1079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92245</xdr:rowOff>
    </xdr:from>
    <xdr:ext cx="469744" cy="259045"/>
    <xdr:sp macro="" textlink="">
      <xdr:nvSpPr>
        <xdr:cNvPr id="200" name="テキスト ボックス 199"/>
        <xdr:cNvSpPr txBox="1"/>
      </xdr:nvSpPr>
      <xdr:spPr>
        <a:xfrm>
          <a:off x="895428"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105806</xdr:rowOff>
    </xdr:from>
    <xdr:to>
      <xdr:col>24</xdr:col>
      <xdr:colOff>63500</xdr:colOff>
      <xdr:row>97</xdr:row>
      <xdr:rowOff>169814</xdr:rowOff>
    </xdr:to>
    <xdr:cxnSp macro="">
      <xdr:nvCxnSpPr>
        <xdr:cNvPr id="228" name="直線コネクタ 227"/>
        <xdr:cNvCxnSpPr/>
      </xdr:nvCxnSpPr>
      <xdr:spPr>
        <a:xfrm flipV="1">
          <a:off x="3797300" y="167364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169814</xdr:rowOff>
    </xdr:from>
    <xdr:to>
      <xdr:col>19</xdr:col>
      <xdr:colOff>177800</xdr:colOff>
      <xdr:row>98</xdr:row>
      <xdr:rowOff>82017</xdr:rowOff>
    </xdr:to>
    <xdr:cxnSp macro="">
      <xdr:nvCxnSpPr>
        <xdr:cNvPr id="231" name="直線コネクタ 230"/>
        <xdr:cNvCxnSpPr/>
      </xdr:nvCxnSpPr>
      <xdr:spPr>
        <a:xfrm flipV="1">
          <a:off x="2908300" y="16800464"/>
          <a:ext cx="889000" cy="8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82017</xdr:rowOff>
    </xdr:from>
    <xdr:to>
      <xdr:col>15</xdr:col>
      <xdr:colOff>50800</xdr:colOff>
      <xdr:row>98</xdr:row>
      <xdr:rowOff>157104</xdr:rowOff>
    </xdr:to>
    <xdr:cxnSp macro="">
      <xdr:nvCxnSpPr>
        <xdr:cNvPr id="234" name="直線コネクタ 233"/>
        <xdr:cNvCxnSpPr/>
      </xdr:nvCxnSpPr>
      <xdr:spPr>
        <a:xfrm flipV="1">
          <a:off x="2019300" y="16884117"/>
          <a:ext cx="889000" cy="7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157104</xdr:rowOff>
    </xdr:from>
    <xdr:to>
      <xdr:col>10</xdr:col>
      <xdr:colOff>114300</xdr:colOff>
      <xdr:row>99</xdr:row>
      <xdr:rowOff>43475</xdr:rowOff>
    </xdr:to>
    <xdr:cxnSp macro="">
      <xdr:nvCxnSpPr>
        <xdr:cNvPr id="237" name="直線コネクタ 236"/>
        <xdr:cNvCxnSpPr/>
      </xdr:nvCxnSpPr>
      <xdr:spPr>
        <a:xfrm flipV="1">
          <a:off x="1130300" y="16959204"/>
          <a:ext cx="889000" cy="5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128571</xdr:rowOff>
    </xdr:from>
    <xdr:ext cx="534377" cy="259045"/>
    <xdr:sp macro="" textlink="">
      <xdr:nvSpPr>
        <xdr:cNvPr id="239" name="テキスト ボックス 238"/>
        <xdr:cNvSpPr txBox="1"/>
      </xdr:nvSpPr>
      <xdr:spPr>
        <a:xfrm>
          <a:off x="1752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55006</xdr:rowOff>
    </xdr:from>
    <xdr:to>
      <xdr:col>24</xdr:col>
      <xdr:colOff>114300</xdr:colOff>
      <xdr:row>97</xdr:row>
      <xdr:rowOff>156606</xdr:rowOff>
    </xdr:to>
    <xdr:sp macro="" textlink="">
      <xdr:nvSpPr>
        <xdr:cNvPr id="247" name="楕円 246"/>
        <xdr:cNvSpPr/>
      </xdr:nvSpPr>
      <xdr:spPr>
        <a:xfrm>
          <a:off x="4584700" y="166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33433</xdr:rowOff>
    </xdr:from>
    <xdr:ext cx="534377" cy="259045"/>
    <xdr:sp macro="" textlink="">
      <xdr:nvSpPr>
        <xdr:cNvPr id="248" name="扶助費該当値テキスト"/>
        <xdr:cNvSpPr txBox="1"/>
      </xdr:nvSpPr>
      <xdr:spPr>
        <a:xfrm>
          <a:off x="4686300" y="166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119014</xdr:rowOff>
    </xdr:from>
    <xdr:to>
      <xdr:col>20</xdr:col>
      <xdr:colOff>38100</xdr:colOff>
      <xdr:row>98</xdr:row>
      <xdr:rowOff>49164</xdr:rowOff>
    </xdr:to>
    <xdr:sp macro="" textlink="">
      <xdr:nvSpPr>
        <xdr:cNvPr id="249" name="楕円 248"/>
        <xdr:cNvSpPr/>
      </xdr:nvSpPr>
      <xdr:spPr>
        <a:xfrm>
          <a:off x="3746500" y="167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40291</xdr:rowOff>
    </xdr:from>
    <xdr:ext cx="534377" cy="259045"/>
    <xdr:sp macro="" textlink="">
      <xdr:nvSpPr>
        <xdr:cNvPr id="250" name="テキスト ボックス 249"/>
        <xdr:cNvSpPr txBox="1"/>
      </xdr:nvSpPr>
      <xdr:spPr>
        <a:xfrm>
          <a:off x="3530111" y="1684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31217</xdr:rowOff>
    </xdr:from>
    <xdr:to>
      <xdr:col>15</xdr:col>
      <xdr:colOff>101600</xdr:colOff>
      <xdr:row>98</xdr:row>
      <xdr:rowOff>132817</xdr:rowOff>
    </xdr:to>
    <xdr:sp macro="" textlink="">
      <xdr:nvSpPr>
        <xdr:cNvPr id="251" name="楕円 250"/>
        <xdr:cNvSpPr/>
      </xdr:nvSpPr>
      <xdr:spPr>
        <a:xfrm>
          <a:off x="2857500" y="1683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123944</xdr:rowOff>
    </xdr:from>
    <xdr:ext cx="534377" cy="259045"/>
    <xdr:sp macro="" textlink="">
      <xdr:nvSpPr>
        <xdr:cNvPr id="252" name="テキスト ボックス 251"/>
        <xdr:cNvSpPr txBox="1"/>
      </xdr:nvSpPr>
      <xdr:spPr>
        <a:xfrm>
          <a:off x="2641111" y="169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106304</xdr:rowOff>
    </xdr:from>
    <xdr:to>
      <xdr:col>10</xdr:col>
      <xdr:colOff>165100</xdr:colOff>
      <xdr:row>99</xdr:row>
      <xdr:rowOff>36454</xdr:rowOff>
    </xdr:to>
    <xdr:sp macro="" textlink="">
      <xdr:nvSpPr>
        <xdr:cNvPr id="253" name="楕円 252"/>
        <xdr:cNvSpPr/>
      </xdr:nvSpPr>
      <xdr:spPr>
        <a:xfrm>
          <a:off x="1968500" y="1690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27581</xdr:rowOff>
    </xdr:from>
    <xdr:ext cx="534377" cy="259045"/>
    <xdr:sp macro="" textlink="">
      <xdr:nvSpPr>
        <xdr:cNvPr id="254" name="テキスト ボックス 253"/>
        <xdr:cNvSpPr txBox="1"/>
      </xdr:nvSpPr>
      <xdr:spPr>
        <a:xfrm>
          <a:off x="1752111" y="1700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164125</xdr:rowOff>
    </xdr:from>
    <xdr:to>
      <xdr:col>6</xdr:col>
      <xdr:colOff>38100</xdr:colOff>
      <xdr:row>99</xdr:row>
      <xdr:rowOff>94275</xdr:rowOff>
    </xdr:to>
    <xdr:sp macro="" textlink="">
      <xdr:nvSpPr>
        <xdr:cNvPr id="255" name="楕円 254"/>
        <xdr:cNvSpPr/>
      </xdr:nvSpPr>
      <xdr:spPr>
        <a:xfrm>
          <a:off x="1079500" y="169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85402</xdr:rowOff>
    </xdr:from>
    <xdr:ext cx="534377" cy="259045"/>
    <xdr:sp macro="" textlink="">
      <xdr:nvSpPr>
        <xdr:cNvPr id="256" name="テキスト ボックス 255"/>
        <xdr:cNvSpPr txBox="1"/>
      </xdr:nvSpPr>
      <xdr:spPr>
        <a:xfrm>
          <a:off x="863111" y="170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135328</xdr:rowOff>
    </xdr:from>
    <xdr:to>
      <xdr:col>55</xdr:col>
      <xdr:colOff>0</xdr:colOff>
      <xdr:row>36</xdr:row>
      <xdr:rowOff>104753</xdr:rowOff>
    </xdr:to>
    <xdr:cxnSp macro="">
      <xdr:nvCxnSpPr>
        <xdr:cNvPr id="289" name="直線コネクタ 288"/>
        <xdr:cNvCxnSpPr/>
      </xdr:nvCxnSpPr>
      <xdr:spPr>
        <a:xfrm>
          <a:off x="9639300" y="6136078"/>
          <a:ext cx="8382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135328</xdr:rowOff>
    </xdr:from>
    <xdr:to>
      <xdr:col>50</xdr:col>
      <xdr:colOff>114300</xdr:colOff>
      <xdr:row>36</xdr:row>
      <xdr:rowOff>83936</xdr:rowOff>
    </xdr:to>
    <xdr:cxnSp macro="">
      <xdr:nvCxnSpPr>
        <xdr:cNvPr id="292" name="直線コネクタ 291"/>
        <xdr:cNvCxnSpPr/>
      </xdr:nvCxnSpPr>
      <xdr:spPr>
        <a:xfrm flipV="1">
          <a:off x="8750300" y="6136078"/>
          <a:ext cx="889000" cy="1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16470</xdr:rowOff>
    </xdr:from>
    <xdr:to>
      <xdr:col>45</xdr:col>
      <xdr:colOff>177800</xdr:colOff>
      <xdr:row>36</xdr:row>
      <xdr:rowOff>83936</xdr:rowOff>
    </xdr:to>
    <xdr:cxnSp macro="">
      <xdr:nvCxnSpPr>
        <xdr:cNvPr id="295" name="直線コネクタ 294"/>
        <xdr:cNvCxnSpPr/>
      </xdr:nvCxnSpPr>
      <xdr:spPr>
        <a:xfrm>
          <a:off x="7861300" y="6188670"/>
          <a:ext cx="889000" cy="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16470</xdr:rowOff>
    </xdr:from>
    <xdr:to>
      <xdr:col>41</xdr:col>
      <xdr:colOff>50800</xdr:colOff>
      <xdr:row>36</xdr:row>
      <xdr:rowOff>30815</xdr:rowOff>
    </xdr:to>
    <xdr:cxnSp macro="">
      <xdr:nvCxnSpPr>
        <xdr:cNvPr id="298" name="直線コネクタ 297"/>
        <xdr:cNvCxnSpPr/>
      </xdr:nvCxnSpPr>
      <xdr:spPr>
        <a:xfrm flipV="1">
          <a:off x="6972300" y="6188670"/>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53953</xdr:rowOff>
    </xdr:from>
    <xdr:to>
      <xdr:col>55</xdr:col>
      <xdr:colOff>50800</xdr:colOff>
      <xdr:row>36</xdr:row>
      <xdr:rowOff>155553</xdr:rowOff>
    </xdr:to>
    <xdr:sp macro="" textlink="">
      <xdr:nvSpPr>
        <xdr:cNvPr id="308" name="楕円 307"/>
        <xdr:cNvSpPr/>
      </xdr:nvSpPr>
      <xdr:spPr>
        <a:xfrm>
          <a:off x="10426700" y="62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32380</xdr:rowOff>
    </xdr:from>
    <xdr:ext cx="534377" cy="259045"/>
    <xdr:sp macro="" textlink="">
      <xdr:nvSpPr>
        <xdr:cNvPr id="309" name="補助費等該当値テキスト"/>
        <xdr:cNvSpPr txBox="1"/>
      </xdr:nvSpPr>
      <xdr:spPr>
        <a:xfrm>
          <a:off x="10528300" y="62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84528</xdr:rowOff>
    </xdr:from>
    <xdr:to>
      <xdr:col>50</xdr:col>
      <xdr:colOff>165100</xdr:colOff>
      <xdr:row>36</xdr:row>
      <xdr:rowOff>14678</xdr:rowOff>
    </xdr:to>
    <xdr:sp macro="" textlink="">
      <xdr:nvSpPr>
        <xdr:cNvPr id="310" name="楕円 309"/>
        <xdr:cNvSpPr/>
      </xdr:nvSpPr>
      <xdr:spPr>
        <a:xfrm>
          <a:off x="9588500" y="60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31205</xdr:rowOff>
    </xdr:from>
    <xdr:ext cx="534377" cy="259045"/>
    <xdr:sp macro="" textlink="">
      <xdr:nvSpPr>
        <xdr:cNvPr id="311" name="テキスト ボックス 310"/>
        <xdr:cNvSpPr txBox="1"/>
      </xdr:nvSpPr>
      <xdr:spPr>
        <a:xfrm>
          <a:off x="9372111" y="58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33136</xdr:rowOff>
    </xdr:from>
    <xdr:to>
      <xdr:col>46</xdr:col>
      <xdr:colOff>38100</xdr:colOff>
      <xdr:row>36</xdr:row>
      <xdr:rowOff>134736</xdr:rowOff>
    </xdr:to>
    <xdr:sp macro="" textlink="">
      <xdr:nvSpPr>
        <xdr:cNvPr id="312" name="楕円 311"/>
        <xdr:cNvSpPr/>
      </xdr:nvSpPr>
      <xdr:spPr>
        <a:xfrm>
          <a:off x="8699500" y="62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151263</xdr:rowOff>
    </xdr:from>
    <xdr:ext cx="534377" cy="259045"/>
    <xdr:sp macro="" textlink="">
      <xdr:nvSpPr>
        <xdr:cNvPr id="313" name="テキスト ボックス 312"/>
        <xdr:cNvSpPr txBox="1"/>
      </xdr:nvSpPr>
      <xdr:spPr>
        <a:xfrm>
          <a:off x="8483111" y="59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137120</xdr:rowOff>
    </xdr:from>
    <xdr:to>
      <xdr:col>41</xdr:col>
      <xdr:colOff>101600</xdr:colOff>
      <xdr:row>36</xdr:row>
      <xdr:rowOff>67270</xdr:rowOff>
    </xdr:to>
    <xdr:sp macro="" textlink="">
      <xdr:nvSpPr>
        <xdr:cNvPr id="314" name="楕円 313"/>
        <xdr:cNvSpPr/>
      </xdr:nvSpPr>
      <xdr:spPr>
        <a:xfrm>
          <a:off x="7810500" y="61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58397</xdr:rowOff>
    </xdr:from>
    <xdr:ext cx="534377" cy="259045"/>
    <xdr:sp macro="" textlink="">
      <xdr:nvSpPr>
        <xdr:cNvPr id="315" name="テキスト ボックス 314"/>
        <xdr:cNvSpPr txBox="1"/>
      </xdr:nvSpPr>
      <xdr:spPr>
        <a:xfrm>
          <a:off x="7594111" y="62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151465</xdr:rowOff>
    </xdr:from>
    <xdr:to>
      <xdr:col>36</xdr:col>
      <xdr:colOff>165100</xdr:colOff>
      <xdr:row>36</xdr:row>
      <xdr:rowOff>81615</xdr:rowOff>
    </xdr:to>
    <xdr:sp macro="" textlink="">
      <xdr:nvSpPr>
        <xdr:cNvPr id="316" name="楕円 315"/>
        <xdr:cNvSpPr/>
      </xdr:nvSpPr>
      <xdr:spPr>
        <a:xfrm>
          <a:off x="6921500" y="61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98142</xdr:rowOff>
    </xdr:from>
    <xdr:ext cx="534377" cy="259045"/>
    <xdr:sp macro="" textlink="">
      <xdr:nvSpPr>
        <xdr:cNvPr id="317" name="テキスト ボックス 316"/>
        <xdr:cNvSpPr txBox="1"/>
      </xdr:nvSpPr>
      <xdr:spPr>
        <a:xfrm>
          <a:off x="6705111" y="59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110613</xdr:rowOff>
    </xdr:from>
    <xdr:to>
      <xdr:col>55</xdr:col>
      <xdr:colOff>0</xdr:colOff>
      <xdr:row>57</xdr:row>
      <xdr:rowOff>112016</xdr:rowOff>
    </xdr:to>
    <xdr:cxnSp macro="">
      <xdr:nvCxnSpPr>
        <xdr:cNvPr id="344" name="直線コネクタ 343"/>
        <xdr:cNvCxnSpPr/>
      </xdr:nvCxnSpPr>
      <xdr:spPr>
        <a:xfrm flipV="1">
          <a:off x="9639300" y="9883263"/>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150536</xdr:rowOff>
    </xdr:from>
    <xdr:to>
      <xdr:col>50</xdr:col>
      <xdr:colOff>114300</xdr:colOff>
      <xdr:row>57</xdr:row>
      <xdr:rowOff>112016</xdr:rowOff>
    </xdr:to>
    <xdr:cxnSp macro="">
      <xdr:nvCxnSpPr>
        <xdr:cNvPr id="347" name="直線コネクタ 346"/>
        <xdr:cNvCxnSpPr/>
      </xdr:nvCxnSpPr>
      <xdr:spPr>
        <a:xfrm>
          <a:off x="8750300" y="9751736"/>
          <a:ext cx="889000" cy="1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150536</xdr:rowOff>
    </xdr:from>
    <xdr:to>
      <xdr:col>45</xdr:col>
      <xdr:colOff>177800</xdr:colOff>
      <xdr:row>57</xdr:row>
      <xdr:rowOff>46358</xdr:rowOff>
    </xdr:to>
    <xdr:cxnSp macro="">
      <xdr:nvCxnSpPr>
        <xdr:cNvPr id="350" name="直線コネクタ 349"/>
        <xdr:cNvCxnSpPr/>
      </xdr:nvCxnSpPr>
      <xdr:spPr>
        <a:xfrm flipV="1">
          <a:off x="7861300" y="9751736"/>
          <a:ext cx="889000" cy="6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102356</xdr:rowOff>
    </xdr:from>
    <xdr:to>
      <xdr:col>41</xdr:col>
      <xdr:colOff>50800</xdr:colOff>
      <xdr:row>57</xdr:row>
      <xdr:rowOff>46358</xdr:rowOff>
    </xdr:to>
    <xdr:cxnSp macro="">
      <xdr:nvCxnSpPr>
        <xdr:cNvPr id="353" name="直線コネクタ 352"/>
        <xdr:cNvCxnSpPr/>
      </xdr:nvCxnSpPr>
      <xdr:spPr>
        <a:xfrm>
          <a:off x="6972300" y="9703556"/>
          <a:ext cx="889000" cy="11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7" name="テキスト ボックス 356"/>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59813</xdr:rowOff>
    </xdr:from>
    <xdr:to>
      <xdr:col>55</xdr:col>
      <xdr:colOff>50800</xdr:colOff>
      <xdr:row>57</xdr:row>
      <xdr:rowOff>161413</xdr:rowOff>
    </xdr:to>
    <xdr:sp macro="" textlink="">
      <xdr:nvSpPr>
        <xdr:cNvPr id="363" name="楕円 362"/>
        <xdr:cNvSpPr/>
      </xdr:nvSpPr>
      <xdr:spPr>
        <a:xfrm>
          <a:off x="10426700" y="98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82690</xdr:rowOff>
    </xdr:from>
    <xdr:ext cx="534377" cy="259045"/>
    <xdr:sp macro="" textlink="">
      <xdr:nvSpPr>
        <xdr:cNvPr id="364" name="普通建設事業費該当値テキスト"/>
        <xdr:cNvSpPr txBox="1"/>
      </xdr:nvSpPr>
      <xdr:spPr>
        <a:xfrm>
          <a:off x="10528300" y="96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61216</xdr:rowOff>
    </xdr:from>
    <xdr:to>
      <xdr:col>50</xdr:col>
      <xdr:colOff>165100</xdr:colOff>
      <xdr:row>57</xdr:row>
      <xdr:rowOff>162816</xdr:rowOff>
    </xdr:to>
    <xdr:sp macro="" textlink="">
      <xdr:nvSpPr>
        <xdr:cNvPr id="365" name="楕円 364"/>
        <xdr:cNvSpPr/>
      </xdr:nvSpPr>
      <xdr:spPr>
        <a:xfrm>
          <a:off x="9588500" y="98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153943</xdr:rowOff>
    </xdr:from>
    <xdr:ext cx="534377" cy="259045"/>
    <xdr:sp macro="" textlink="">
      <xdr:nvSpPr>
        <xdr:cNvPr id="366" name="テキスト ボックス 365"/>
        <xdr:cNvSpPr txBox="1"/>
      </xdr:nvSpPr>
      <xdr:spPr>
        <a:xfrm>
          <a:off x="9372111" y="992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99736</xdr:rowOff>
    </xdr:from>
    <xdr:to>
      <xdr:col>46</xdr:col>
      <xdr:colOff>38100</xdr:colOff>
      <xdr:row>57</xdr:row>
      <xdr:rowOff>29886</xdr:rowOff>
    </xdr:to>
    <xdr:sp macro="" textlink="">
      <xdr:nvSpPr>
        <xdr:cNvPr id="367" name="楕円 366"/>
        <xdr:cNvSpPr/>
      </xdr:nvSpPr>
      <xdr:spPr>
        <a:xfrm>
          <a:off x="8699500" y="97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46413</xdr:rowOff>
    </xdr:from>
    <xdr:ext cx="534377" cy="259045"/>
    <xdr:sp macro="" textlink="">
      <xdr:nvSpPr>
        <xdr:cNvPr id="368" name="テキスト ボックス 367"/>
        <xdr:cNvSpPr txBox="1"/>
      </xdr:nvSpPr>
      <xdr:spPr>
        <a:xfrm>
          <a:off x="8483111" y="94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167008</xdr:rowOff>
    </xdr:from>
    <xdr:to>
      <xdr:col>41</xdr:col>
      <xdr:colOff>101600</xdr:colOff>
      <xdr:row>57</xdr:row>
      <xdr:rowOff>97158</xdr:rowOff>
    </xdr:to>
    <xdr:sp macro="" textlink="">
      <xdr:nvSpPr>
        <xdr:cNvPr id="369" name="楕円 368"/>
        <xdr:cNvSpPr/>
      </xdr:nvSpPr>
      <xdr:spPr>
        <a:xfrm>
          <a:off x="7810500" y="97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88285</xdr:rowOff>
    </xdr:from>
    <xdr:ext cx="534377" cy="259045"/>
    <xdr:sp macro="" textlink="">
      <xdr:nvSpPr>
        <xdr:cNvPr id="370" name="テキスト ボックス 369"/>
        <xdr:cNvSpPr txBox="1"/>
      </xdr:nvSpPr>
      <xdr:spPr>
        <a:xfrm>
          <a:off x="7594111" y="98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51556</xdr:rowOff>
    </xdr:from>
    <xdr:to>
      <xdr:col>36</xdr:col>
      <xdr:colOff>165100</xdr:colOff>
      <xdr:row>56</xdr:row>
      <xdr:rowOff>153156</xdr:rowOff>
    </xdr:to>
    <xdr:sp macro="" textlink="">
      <xdr:nvSpPr>
        <xdr:cNvPr id="371" name="楕円 370"/>
        <xdr:cNvSpPr/>
      </xdr:nvSpPr>
      <xdr:spPr>
        <a:xfrm>
          <a:off x="6921500" y="9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169683</xdr:rowOff>
    </xdr:from>
    <xdr:ext cx="534377" cy="259045"/>
    <xdr:sp macro="" textlink="">
      <xdr:nvSpPr>
        <xdr:cNvPr id="372" name="テキスト ボックス 371"/>
        <xdr:cNvSpPr txBox="1"/>
      </xdr:nvSpPr>
      <xdr:spPr>
        <a:xfrm>
          <a:off x="6705111" y="94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78761</xdr:rowOff>
    </xdr:from>
    <xdr:to>
      <xdr:col>55</xdr:col>
      <xdr:colOff>0</xdr:colOff>
      <xdr:row>78</xdr:row>
      <xdr:rowOff>91988</xdr:rowOff>
    </xdr:to>
    <xdr:cxnSp macro="">
      <xdr:nvCxnSpPr>
        <xdr:cNvPr id="403" name="直線コネクタ 402"/>
        <xdr:cNvCxnSpPr/>
      </xdr:nvCxnSpPr>
      <xdr:spPr>
        <a:xfrm>
          <a:off x="9639300" y="13451861"/>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17748</xdr:rowOff>
    </xdr:from>
    <xdr:to>
      <xdr:col>50</xdr:col>
      <xdr:colOff>114300</xdr:colOff>
      <xdr:row>78</xdr:row>
      <xdr:rowOff>78761</xdr:rowOff>
    </xdr:to>
    <xdr:cxnSp macro="">
      <xdr:nvCxnSpPr>
        <xdr:cNvPr id="406" name="直線コネクタ 405"/>
        <xdr:cNvCxnSpPr/>
      </xdr:nvCxnSpPr>
      <xdr:spPr>
        <a:xfrm>
          <a:off x="8750300" y="13390848"/>
          <a:ext cx="889000" cy="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25216</xdr:rowOff>
    </xdr:from>
    <xdr:to>
      <xdr:col>45</xdr:col>
      <xdr:colOff>177800</xdr:colOff>
      <xdr:row>78</xdr:row>
      <xdr:rowOff>17748</xdr:rowOff>
    </xdr:to>
    <xdr:cxnSp macro="">
      <xdr:nvCxnSpPr>
        <xdr:cNvPr id="409" name="直線コネクタ 408"/>
        <xdr:cNvCxnSpPr/>
      </xdr:nvCxnSpPr>
      <xdr:spPr>
        <a:xfrm>
          <a:off x="7861300" y="13226866"/>
          <a:ext cx="889000" cy="1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149758</xdr:rowOff>
    </xdr:from>
    <xdr:to>
      <xdr:col>41</xdr:col>
      <xdr:colOff>50800</xdr:colOff>
      <xdr:row>77</xdr:row>
      <xdr:rowOff>25216</xdr:rowOff>
    </xdr:to>
    <xdr:cxnSp macro="">
      <xdr:nvCxnSpPr>
        <xdr:cNvPr id="412" name="直線コネクタ 411"/>
        <xdr:cNvCxnSpPr/>
      </xdr:nvCxnSpPr>
      <xdr:spPr>
        <a:xfrm>
          <a:off x="6972300" y="13008508"/>
          <a:ext cx="889000" cy="2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41188</xdr:rowOff>
    </xdr:from>
    <xdr:to>
      <xdr:col>55</xdr:col>
      <xdr:colOff>50800</xdr:colOff>
      <xdr:row>78</xdr:row>
      <xdr:rowOff>142788</xdr:rowOff>
    </xdr:to>
    <xdr:sp macro="" textlink="">
      <xdr:nvSpPr>
        <xdr:cNvPr id="422" name="楕円 421"/>
        <xdr:cNvSpPr/>
      </xdr:nvSpPr>
      <xdr:spPr>
        <a:xfrm>
          <a:off x="10426700" y="134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64065</xdr:rowOff>
    </xdr:from>
    <xdr:ext cx="534377" cy="259045"/>
    <xdr:sp macro="" textlink="">
      <xdr:nvSpPr>
        <xdr:cNvPr id="423" name="普通建設事業費 （ うち新規整備　）該当値テキスト"/>
        <xdr:cNvSpPr txBox="1"/>
      </xdr:nvSpPr>
      <xdr:spPr>
        <a:xfrm>
          <a:off x="10528300" y="132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27961</xdr:rowOff>
    </xdr:from>
    <xdr:to>
      <xdr:col>50</xdr:col>
      <xdr:colOff>165100</xdr:colOff>
      <xdr:row>78</xdr:row>
      <xdr:rowOff>129561</xdr:rowOff>
    </xdr:to>
    <xdr:sp macro="" textlink="">
      <xdr:nvSpPr>
        <xdr:cNvPr id="424" name="楕円 423"/>
        <xdr:cNvSpPr/>
      </xdr:nvSpPr>
      <xdr:spPr>
        <a:xfrm>
          <a:off x="9588500" y="1340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146088</xdr:rowOff>
    </xdr:from>
    <xdr:ext cx="534377" cy="259045"/>
    <xdr:sp macro="" textlink="">
      <xdr:nvSpPr>
        <xdr:cNvPr id="425" name="テキスト ボックス 424"/>
        <xdr:cNvSpPr txBox="1"/>
      </xdr:nvSpPr>
      <xdr:spPr>
        <a:xfrm>
          <a:off x="9372111" y="1317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138398</xdr:rowOff>
    </xdr:from>
    <xdr:to>
      <xdr:col>46</xdr:col>
      <xdr:colOff>38100</xdr:colOff>
      <xdr:row>78</xdr:row>
      <xdr:rowOff>68548</xdr:rowOff>
    </xdr:to>
    <xdr:sp macro="" textlink="">
      <xdr:nvSpPr>
        <xdr:cNvPr id="426" name="楕円 425"/>
        <xdr:cNvSpPr/>
      </xdr:nvSpPr>
      <xdr:spPr>
        <a:xfrm>
          <a:off x="8699500" y="133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85075</xdr:rowOff>
    </xdr:from>
    <xdr:ext cx="534377" cy="259045"/>
    <xdr:sp macro="" textlink="">
      <xdr:nvSpPr>
        <xdr:cNvPr id="427" name="テキスト ボックス 426"/>
        <xdr:cNvSpPr txBox="1"/>
      </xdr:nvSpPr>
      <xdr:spPr>
        <a:xfrm>
          <a:off x="8483111" y="131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145866</xdr:rowOff>
    </xdr:from>
    <xdr:to>
      <xdr:col>41</xdr:col>
      <xdr:colOff>101600</xdr:colOff>
      <xdr:row>77</xdr:row>
      <xdr:rowOff>76016</xdr:rowOff>
    </xdr:to>
    <xdr:sp macro="" textlink="">
      <xdr:nvSpPr>
        <xdr:cNvPr id="428" name="楕円 427"/>
        <xdr:cNvSpPr/>
      </xdr:nvSpPr>
      <xdr:spPr>
        <a:xfrm>
          <a:off x="7810500" y="131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67143</xdr:rowOff>
    </xdr:from>
    <xdr:ext cx="534377" cy="259045"/>
    <xdr:sp macro="" textlink="">
      <xdr:nvSpPr>
        <xdr:cNvPr id="429" name="テキスト ボックス 428"/>
        <xdr:cNvSpPr txBox="1"/>
      </xdr:nvSpPr>
      <xdr:spPr>
        <a:xfrm>
          <a:off x="7594111" y="132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98958</xdr:rowOff>
    </xdr:from>
    <xdr:to>
      <xdr:col>36</xdr:col>
      <xdr:colOff>165100</xdr:colOff>
      <xdr:row>76</xdr:row>
      <xdr:rowOff>29108</xdr:rowOff>
    </xdr:to>
    <xdr:sp macro="" textlink="">
      <xdr:nvSpPr>
        <xdr:cNvPr id="430" name="楕円 429"/>
        <xdr:cNvSpPr/>
      </xdr:nvSpPr>
      <xdr:spPr>
        <a:xfrm>
          <a:off x="6921500" y="129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45635</xdr:rowOff>
    </xdr:from>
    <xdr:ext cx="534377" cy="259045"/>
    <xdr:sp macro="" textlink="">
      <xdr:nvSpPr>
        <xdr:cNvPr id="431" name="テキスト ボックス 430"/>
        <xdr:cNvSpPr txBox="1"/>
      </xdr:nvSpPr>
      <xdr:spPr>
        <a:xfrm>
          <a:off x="6705111" y="127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165188</xdr:rowOff>
    </xdr:from>
    <xdr:to>
      <xdr:col>55</xdr:col>
      <xdr:colOff>0</xdr:colOff>
      <xdr:row>98</xdr:row>
      <xdr:rowOff>54677</xdr:rowOff>
    </xdr:to>
    <xdr:cxnSp macro="">
      <xdr:nvCxnSpPr>
        <xdr:cNvPr id="462" name="直線コネクタ 461"/>
        <xdr:cNvCxnSpPr/>
      </xdr:nvCxnSpPr>
      <xdr:spPr>
        <a:xfrm>
          <a:off x="9639300" y="16795838"/>
          <a:ext cx="838200" cy="6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48586</xdr:rowOff>
    </xdr:from>
    <xdr:to>
      <xdr:col>50</xdr:col>
      <xdr:colOff>114300</xdr:colOff>
      <xdr:row>97</xdr:row>
      <xdr:rowOff>165188</xdr:rowOff>
    </xdr:to>
    <xdr:cxnSp macro="">
      <xdr:nvCxnSpPr>
        <xdr:cNvPr id="465" name="直線コネクタ 464"/>
        <xdr:cNvCxnSpPr/>
      </xdr:nvCxnSpPr>
      <xdr:spPr>
        <a:xfrm>
          <a:off x="8750300" y="16336336"/>
          <a:ext cx="889000" cy="4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48586</xdr:rowOff>
    </xdr:from>
    <xdr:to>
      <xdr:col>45</xdr:col>
      <xdr:colOff>177800</xdr:colOff>
      <xdr:row>98</xdr:row>
      <xdr:rowOff>22558</xdr:rowOff>
    </xdr:to>
    <xdr:cxnSp macro="">
      <xdr:nvCxnSpPr>
        <xdr:cNvPr id="468" name="直線コネクタ 467"/>
        <xdr:cNvCxnSpPr/>
      </xdr:nvCxnSpPr>
      <xdr:spPr>
        <a:xfrm flipV="1">
          <a:off x="7861300" y="16336336"/>
          <a:ext cx="889000" cy="4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22558</xdr:rowOff>
    </xdr:from>
    <xdr:to>
      <xdr:col>41</xdr:col>
      <xdr:colOff>50800</xdr:colOff>
      <xdr:row>98</xdr:row>
      <xdr:rowOff>144157</xdr:rowOff>
    </xdr:to>
    <xdr:cxnSp macro="">
      <xdr:nvCxnSpPr>
        <xdr:cNvPr id="471" name="直線コネクタ 470"/>
        <xdr:cNvCxnSpPr/>
      </xdr:nvCxnSpPr>
      <xdr:spPr>
        <a:xfrm flipV="1">
          <a:off x="6972300" y="16824658"/>
          <a:ext cx="889000" cy="1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3877</xdr:rowOff>
    </xdr:from>
    <xdr:to>
      <xdr:col>55</xdr:col>
      <xdr:colOff>50800</xdr:colOff>
      <xdr:row>98</xdr:row>
      <xdr:rowOff>105477</xdr:rowOff>
    </xdr:to>
    <xdr:sp macro="" textlink="">
      <xdr:nvSpPr>
        <xdr:cNvPr id="481" name="楕円 480"/>
        <xdr:cNvSpPr/>
      </xdr:nvSpPr>
      <xdr:spPr>
        <a:xfrm>
          <a:off x="10426700" y="168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153754</xdr:rowOff>
    </xdr:from>
    <xdr:ext cx="534377" cy="259045"/>
    <xdr:sp macro="" textlink="">
      <xdr:nvSpPr>
        <xdr:cNvPr id="482" name="普通建設事業費 （ うち更新整備　）該当値テキスト"/>
        <xdr:cNvSpPr txBox="1"/>
      </xdr:nvSpPr>
      <xdr:spPr>
        <a:xfrm>
          <a:off x="10528300" y="167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114388</xdr:rowOff>
    </xdr:from>
    <xdr:to>
      <xdr:col>50</xdr:col>
      <xdr:colOff>165100</xdr:colOff>
      <xdr:row>98</xdr:row>
      <xdr:rowOff>44538</xdr:rowOff>
    </xdr:to>
    <xdr:sp macro="" textlink="">
      <xdr:nvSpPr>
        <xdr:cNvPr id="483" name="楕円 482"/>
        <xdr:cNvSpPr/>
      </xdr:nvSpPr>
      <xdr:spPr>
        <a:xfrm>
          <a:off x="9588500" y="167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35665</xdr:rowOff>
    </xdr:from>
    <xdr:ext cx="534377" cy="259045"/>
    <xdr:sp macro="" textlink="">
      <xdr:nvSpPr>
        <xdr:cNvPr id="484" name="テキスト ボックス 483"/>
        <xdr:cNvSpPr txBox="1"/>
      </xdr:nvSpPr>
      <xdr:spPr>
        <a:xfrm>
          <a:off x="9372111" y="168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169236</xdr:rowOff>
    </xdr:from>
    <xdr:to>
      <xdr:col>46</xdr:col>
      <xdr:colOff>38100</xdr:colOff>
      <xdr:row>95</xdr:row>
      <xdr:rowOff>99386</xdr:rowOff>
    </xdr:to>
    <xdr:sp macro="" textlink="">
      <xdr:nvSpPr>
        <xdr:cNvPr id="485" name="楕円 484"/>
        <xdr:cNvSpPr/>
      </xdr:nvSpPr>
      <xdr:spPr>
        <a:xfrm>
          <a:off x="8699500" y="162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115913</xdr:rowOff>
    </xdr:from>
    <xdr:ext cx="534377" cy="259045"/>
    <xdr:sp macro="" textlink="">
      <xdr:nvSpPr>
        <xdr:cNvPr id="486" name="テキスト ボックス 485"/>
        <xdr:cNvSpPr txBox="1"/>
      </xdr:nvSpPr>
      <xdr:spPr>
        <a:xfrm>
          <a:off x="8483111" y="1606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143208</xdr:rowOff>
    </xdr:from>
    <xdr:to>
      <xdr:col>41</xdr:col>
      <xdr:colOff>101600</xdr:colOff>
      <xdr:row>98</xdr:row>
      <xdr:rowOff>73358</xdr:rowOff>
    </xdr:to>
    <xdr:sp macro="" textlink="">
      <xdr:nvSpPr>
        <xdr:cNvPr id="487" name="楕円 486"/>
        <xdr:cNvSpPr/>
      </xdr:nvSpPr>
      <xdr:spPr>
        <a:xfrm>
          <a:off x="7810500" y="167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64485</xdr:rowOff>
    </xdr:from>
    <xdr:ext cx="534377" cy="259045"/>
    <xdr:sp macro="" textlink="">
      <xdr:nvSpPr>
        <xdr:cNvPr id="488" name="テキスト ボックス 487"/>
        <xdr:cNvSpPr txBox="1"/>
      </xdr:nvSpPr>
      <xdr:spPr>
        <a:xfrm>
          <a:off x="7594111" y="168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93357</xdr:rowOff>
    </xdr:from>
    <xdr:to>
      <xdr:col>36</xdr:col>
      <xdr:colOff>165100</xdr:colOff>
      <xdr:row>99</xdr:row>
      <xdr:rowOff>23507</xdr:rowOff>
    </xdr:to>
    <xdr:sp macro="" textlink="">
      <xdr:nvSpPr>
        <xdr:cNvPr id="489" name="楕円 488"/>
        <xdr:cNvSpPr/>
      </xdr:nvSpPr>
      <xdr:spPr>
        <a:xfrm>
          <a:off x="6921500" y="168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14634</xdr:rowOff>
    </xdr:from>
    <xdr:ext cx="469744" cy="259045"/>
    <xdr:sp macro="" textlink="">
      <xdr:nvSpPr>
        <xdr:cNvPr id="490" name="テキスト ボックス 489"/>
        <xdr:cNvSpPr txBox="1"/>
      </xdr:nvSpPr>
      <xdr:spPr>
        <a:xfrm>
          <a:off x="6737428" y="1698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35916</xdr:rowOff>
    </xdr:from>
    <xdr:to>
      <xdr:col>85</xdr:col>
      <xdr:colOff>127000</xdr:colOff>
      <xdr:row>39</xdr:row>
      <xdr:rowOff>37135</xdr:rowOff>
    </xdr:to>
    <xdr:cxnSp macro="">
      <xdr:nvCxnSpPr>
        <xdr:cNvPr id="519" name="直線コネクタ 518"/>
        <xdr:cNvCxnSpPr/>
      </xdr:nvCxnSpPr>
      <xdr:spPr>
        <a:xfrm>
          <a:off x="15481300" y="6722466"/>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35916</xdr:rowOff>
    </xdr:from>
    <xdr:to>
      <xdr:col>81</xdr:col>
      <xdr:colOff>50800</xdr:colOff>
      <xdr:row>39</xdr:row>
      <xdr:rowOff>40754</xdr:rowOff>
    </xdr:to>
    <xdr:cxnSp macro="">
      <xdr:nvCxnSpPr>
        <xdr:cNvPr id="522" name="直線コネクタ 521"/>
        <xdr:cNvCxnSpPr/>
      </xdr:nvCxnSpPr>
      <xdr:spPr>
        <a:xfrm flipV="1">
          <a:off x="14592300" y="672246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40754</xdr:rowOff>
    </xdr:from>
    <xdr:to>
      <xdr:col>76</xdr:col>
      <xdr:colOff>114300</xdr:colOff>
      <xdr:row>39</xdr:row>
      <xdr:rowOff>44450</xdr:rowOff>
    </xdr:to>
    <xdr:cxnSp macro="">
      <xdr:nvCxnSpPr>
        <xdr:cNvPr id="525" name="直線コネクタ 524"/>
        <xdr:cNvCxnSpPr/>
      </xdr:nvCxnSpPr>
      <xdr:spPr>
        <a:xfrm flipV="1">
          <a:off x="13703300" y="672730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125070</xdr:rowOff>
    </xdr:from>
    <xdr:to>
      <xdr:col>71</xdr:col>
      <xdr:colOff>177800</xdr:colOff>
      <xdr:row>39</xdr:row>
      <xdr:rowOff>44450</xdr:rowOff>
    </xdr:to>
    <xdr:cxnSp macro="">
      <xdr:nvCxnSpPr>
        <xdr:cNvPr id="528" name="直線コネクタ 527"/>
        <xdr:cNvCxnSpPr/>
      </xdr:nvCxnSpPr>
      <xdr:spPr>
        <a:xfrm>
          <a:off x="12814300" y="6640170"/>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157785</xdr:rowOff>
    </xdr:from>
    <xdr:to>
      <xdr:col>85</xdr:col>
      <xdr:colOff>177800</xdr:colOff>
      <xdr:row>39</xdr:row>
      <xdr:rowOff>87935</xdr:rowOff>
    </xdr:to>
    <xdr:sp macro="" textlink="">
      <xdr:nvSpPr>
        <xdr:cNvPr id="538" name="楕円 537"/>
        <xdr:cNvSpPr/>
      </xdr:nvSpPr>
      <xdr:spPr>
        <a:xfrm>
          <a:off x="162687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78565" cy="259045"/>
    <xdr:sp macro="" textlink="">
      <xdr:nvSpPr>
        <xdr:cNvPr id="539" name="災害復旧事業費該当値テキスト"/>
        <xdr:cNvSpPr txBox="1"/>
      </xdr:nvSpPr>
      <xdr:spPr>
        <a:xfrm>
          <a:off x="16370300" y="6595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156566</xdr:rowOff>
    </xdr:from>
    <xdr:to>
      <xdr:col>81</xdr:col>
      <xdr:colOff>101600</xdr:colOff>
      <xdr:row>39</xdr:row>
      <xdr:rowOff>86716</xdr:rowOff>
    </xdr:to>
    <xdr:sp macro="" textlink="">
      <xdr:nvSpPr>
        <xdr:cNvPr id="540" name="楕円 539"/>
        <xdr:cNvSpPr/>
      </xdr:nvSpPr>
      <xdr:spPr>
        <a:xfrm>
          <a:off x="15430500" y="66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77843</xdr:rowOff>
    </xdr:from>
    <xdr:ext cx="378565" cy="259045"/>
    <xdr:sp macro="" textlink="">
      <xdr:nvSpPr>
        <xdr:cNvPr id="541" name="テキスト ボックス 540"/>
        <xdr:cNvSpPr txBox="1"/>
      </xdr:nvSpPr>
      <xdr:spPr>
        <a:xfrm>
          <a:off x="15292017" y="676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161404</xdr:rowOff>
    </xdr:from>
    <xdr:to>
      <xdr:col>76</xdr:col>
      <xdr:colOff>165100</xdr:colOff>
      <xdr:row>39</xdr:row>
      <xdr:rowOff>91554</xdr:rowOff>
    </xdr:to>
    <xdr:sp macro="" textlink="">
      <xdr:nvSpPr>
        <xdr:cNvPr id="542" name="楕円 541"/>
        <xdr:cNvSpPr/>
      </xdr:nvSpPr>
      <xdr:spPr>
        <a:xfrm>
          <a:off x="14541500" y="66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82681</xdr:rowOff>
    </xdr:from>
    <xdr:ext cx="313932" cy="259045"/>
    <xdr:sp macro="" textlink="">
      <xdr:nvSpPr>
        <xdr:cNvPr id="543" name="テキスト ボックス 542"/>
        <xdr:cNvSpPr txBox="1"/>
      </xdr:nvSpPr>
      <xdr:spPr>
        <a:xfrm>
          <a:off x="14435333" y="6769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74270</xdr:rowOff>
    </xdr:from>
    <xdr:to>
      <xdr:col>67</xdr:col>
      <xdr:colOff>101600</xdr:colOff>
      <xdr:row>39</xdr:row>
      <xdr:rowOff>4420</xdr:rowOff>
    </xdr:to>
    <xdr:sp macro="" textlink="">
      <xdr:nvSpPr>
        <xdr:cNvPr id="546" name="楕円 545"/>
        <xdr:cNvSpPr/>
      </xdr:nvSpPr>
      <xdr:spPr>
        <a:xfrm>
          <a:off x="12763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166997</xdr:rowOff>
    </xdr:from>
    <xdr:ext cx="469744" cy="259045"/>
    <xdr:sp macro="" textlink="">
      <xdr:nvSpPr>
        <xdr:cNvPr id="547" name="テキスト ボックス 546"/>
        <xdr:cNvSpPr txBox="1"/>
      </xdr:nvSpPr>
      <xdr:spPr>
        <a:xfrm>
          <a:off x="12579428" y="66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3054</xdr:rowOff>
    </xdr:from>
    <xdr:to>
      <xdr:col>85</xdr:col>
      <xdr:colOff>127000</xdr:colOff>
      <xdr:row>78</xdr:row>
      <xdr:rowOff>39159</xdr:rowOff>
    </xdr:to>
    <xdr:cxnSp macro="">
      <xdr:nvCxnSpPr>
        <xdr:cNvPr id="629" name="直線コネクタ 628"/>
        <xdr:cNvCxnSpPr/>
      </xdr:nvCxnSpPr>
      <xdr:spPr>
        <a:xfrm>
          <a:off x="15481300" y="13376154"/>
          <a:ext cx="8382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131456</xdr:rowOff>
    </xdr:from>
    <xdr:to>
      <xdr:col>81</xdr:col>
      <xdr:colOff>50800</xdr:colOff>
      <xdr:row>78</xdr:row>
      <xdr:rowOff>3054</xdr:rowOff>
    </xdr:to>
    <xdr:cxnSp macro="">
      <xdr:nvCxnSpPr>
        <xdr:cNvPr id="632" name="直線コネクタ 631"/>
        <xdr:cNvCxnSpPr/>
      </xdr:nvCxnSpPr>
      <xdr:spPr>
        <a:xfrm>
          <a:off x="14592300" y="13333106"/>
          <a:ext cx="889000" cy="4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112210</xdr:rowOff>
    </xdr:from>
    <xdr:to>
      <xdr:col>76</xdr:col>
      <xdr:colOff>114300</xdr:colOff>
      <xdr:row>77</xdr:row>
      <xdr:rowOff>131456</xdr:rowOff>
    </xdr:to>
    <xdr:cxnSp macro="">
      <xdr:nvCxnSpPr>
        <xdr:cNvPr id="635" name="直線コネクタ 634"/>
        <xdr:cNvCxnSpPr/>
      </xdr:nvCxnSpPr>
      <xdr:spPr>
        <a:xfrm>
          <a:off x="13703300" y="13313860"/>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47103</xdr:rowOff>
    </xdr:from>
    <xdr:to>
      <xdr:col>71</xdr:col>
      <xdr:colOff>177800</xdr:colOff>
      <xdr:row>77</xdr:row>
      <xdr:rowOff>112210</xdr:rowOff>
    </xdr:to>
    <xdr:cxnSp macro="">
      <xdr:nvCxnSpPr>
        <xdr:cNvPr id="638" name="直線コネクタ 637"/>
        <xdr:cNvCxnSpPr/>
      </xdr:nvCxnSpPr>
      <xdr:spPr>
        <a:xfrm>
          <a:off x="12814300" y="13248753"/>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159809</xdr:rowOff>
    </xdr:from>
    <xdr:to>
      <xdr:col>85</xdr:col>
      <xdr:colOff>177800</xdr:colOff>
      <xdr:row>78</xdr:row>
      <xdr:rowOff>89959</xdr:rowOff>
    </xdr:to>
    <xdr:sp macro="" textlink="">
      <xdr:nvSpPr>
        <xdr:cNvPr id="648" name="楕円 647"/>
        <xdr:cNvSpPr/>
      </xdr:nvSpPr>
      <xdr:spPr>
        <a:xfrm>
          <a:off x="16268700" y="1336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138236</xdr:rowOff>
    </xdr:from>
    <xdr:ext cx="534377" cy="259045"/>
    <xdr:sp macro="" textlink="">
      <xdr:nvSpPr>
        <xdr:cNvPr id="649" name="公債費該当値テキスト"/>
        <xdr:cNvSpPr txBox="1"/>
      </xdr:nvSpPr>
      <xdr:spPr>
        <a:xfrm>
          <a:off x="16370300" y="1333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123704</xdr:rowOff>
    </xdr:from>
    <xdr:to>
      <xdr:col>81</xdr:col>
      <xdr:colOff>101600</xdr:colOff>
      <xdr:row>78</xdr:row>
      <xdr:rowOff>53854</xdr:rowOff>
    </xdr:to>
    <xdr:sp macro="" textlink="">
      <xdr:nvSpPr>
        <xdr:cNvPr id="650" name="楕円 649"/>
        <xdr:cNvSpPr/>
      </xdr:nvSpPr>
      <xdr:spPr>
        <a:xfrm>
          <a:off x="15430500" y="13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44981</xdr:rowOff>
    </xdr:from>
    <xdr:ext cx="534377" cy="259045"/>
    <xdr:sp macro="" textlink="">
      <xdr:nvSpPr>
        <xdr:cNvPr id="651" name="テキスト ボックス 650"/>
        <xdr:cNvSpPr txBox="1"/>
      </xdr:nvSpPr>
      <xdr:spPr>
        <a:xfrm>
          <a:off x="15214111" y="1341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80656</xdr:rowOff>
    </xdr:from>
    <xdr:to>
      <xdr:col>76</xdr:col>
      <xdr:colOff>165100</xdr:colOff>
      <xdr:row>78</xdr:row>
      <xdr:rowOff>10806</xdr:rowOff>
    </xdr:to>
    <xdr:sp macro="" textlink="">
      <xdr:nvSpPr>
        <xdr:cNvPr id="652" name="楕円 651"/>
        <xdr:cNvSpPr/>
      </xdr:nvSpPr>
      <xdr:spPr>
        <a:xfrm>
          <a:off x="14541500" y="132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1933</xdr:rowOff>
    </xdr:from>
    <xdr:ext cx="534377" cy="259045"/>
    <xdr:sp macro="" textlink="">
      <xdr:nvSpPr>
        <xdr:cNvPr id="653" name="テキスト ボックス 652"/>
        <xdr:cNvSpPr txBox="1"/>
      </xdr:nvSpPr>
      <xdr:spPr>
        <a:xfrm>
          <a:off x="14325111" y="133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61410</xdr:rowOff>
    </xdr:from>
    <xdr:to>
      <xdr:col>72</xdr:col>
      <xdr:colOff>38100</xdr:colOff>
      <xdr:row>77</xdr:row>
      <xdr:rowOff>163010</xdr:rowOff>
    </xdr:to>
    <xdr:sp macro="" textlink="">
      <xdr:nvSpPr>
        <xdr:cNvPr id="654" name="楕円 653"/>
        <xdr:cNvSpPr/>
      </xdr:nvSpPr>
      <xdr:spPr>
        <a:xfrm>
          <a:off x="13652500" y="13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154137</xdr:rowOff>
    </xdr:from>
    <xdr:ext cx="534377" cy="259045"/>
    <xdr:sp macro="" textlink="">
      <xdr:nvSpPr>
        <xdr:cNvPr id="655" name="テキスト ボックス 654"/>
        <xdr:cNvSpPr txBox="1"/>
      </xdr:nvSpPr>
      <xdr:spPr>
        <a:xfrm>
          <a:off x="13436111" y="133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167753</xdr:rowOff>
    </xdr:from>
    <xdr:to>
      <xdr:col>67</xdr:col>
      <xdr:colOff>101600</xdr:colOff>
      <xdr:row>77</xdr:row>
      <xdr:rowOff>97903</xdr:rowOff>
    </xdr:to>
    <xdr:sp macro="" textlink="">
      <xdr:nvSpPr>
        <xdr:cNvPr id="656" name="楕円 655"/>
        <xdr:cNvSpPr/>
      </xdr:nvSpPr>
      <xdr:spPr>
        <a:xfrm>
          <a:off x="12763500" y="131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89030</xdr:rowOff>
    </xdr:from>
    <xdr:ext cx="534377" cy="259045"/>
    <xdr:sp macro="" textlink="">
      <xdr:nvSpPr>
        <xdr:cNvPr id="657" name="テキスト ボックス 656"/>
        <xdr:cNvSpPr txBox="1"/>
      </xdr:nvSpPr>
      <xdr:spPr>
        <a:xfrm>
          <a:off x="12547111" y="132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8483</xdr:rowOff>
    </xdr:from>
    <xdr:to>
      <xdr:col>85</xdr:col>
      <xdr:colOff>127000</xdr:colOff>
      <xdr:row>97</xdr:row>
      <xdr:rowOff>49385</xdr:rowOff>
    </xdr:to>
    <xdr:cxnSp macro="">
      <xdr:nvCxnSpPr>
        <xdr:cNvPr id="686" name="直線コネクタ 685"/>
        <xdr:cNvCxnSpPr/>
      </xdr:nvCxnSpPr>
      <xdr:spPr>
        <a:xfrm flipV="1">
          <a:off x="15481300" y="16639133"/>
          <a:ext cx="838200" cy="4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49385</xdr:rowOff>
    </xdr:from>
    <xdr:to>
      <xdr:col>81</xdr:col>
      <xdr:colOff>50800</xdr:colOff>
      <xdr:row>97</xdr:row>
      <xdr:rowOff>148462</xdr:rowOff>
    </xdr:to>
    <xdr:cxnSp macro="">
      <xdr:nvCxnSpPr>
        <xdr:cNvPr id="689" name="直線コネクタ 688"/>
        <xdr:cNvCxnSpPr/>
      </xdr:nvCxnSpPr>
      <xdr:spPr>
        <a:xfrm flipV="1">
          <a:off x="14592300" y="16680035"/>
          <a:ext cx="889000" cy="9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68432</xdr:rowOff>
    </xdr:from>
    <xdr:ext cx="469744" cy="259045"/>
    <xdr:sp macro="" textlink="">
      <xdr:nvSpPr>
        <xdr:cNvPr id="691" name="テキスト ボックス 690"/>
        <xdr:cNvSpPr txBox="1"/>
      </xdr:nvSpPr>
      <xdr:spPr>
        <a:xfrm>
          <a:off x="15246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148462</xdr:rowOff>
    </xdr:from>
    <xdr:to>
      <xdr:col>76</xdr:col>
      <xdr:colOff>114300</xdr:colOff>
      <xdr:row>99</xdr:row>
      <xdr:rowOff>17266</xdr:rowOff>
    </xdr:to>
    <xdr:cxnSp macro="">
      <xdr:nvCxnSpPr>
        <xdr:cNvPr id="692" name="直線コネクタ 691"/>
        <xdr:cNvCxnSpPr/>
      </xdr:nvCxnSpPr>
      <xdr:spPr>
        <a:xfrm flipV="1">
          <a:off x="13703300" y="16779112"/>
          <a:ext cx="889000" cy="2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17266</xdr:rowOff>
    </xdr:from>
    <xdr:to>
      <xdr:col>71</xdr:col>
      <xdr:colOff>177800</xdr:colOff>
      <xdr:row>99</xdr:row>
      <xdr:rowOff>39536</xdr:rowOff>
    </xdr:to>
    <xdr:cxnSp macro="">
      <xdr:nvCxnSpPr>
        <xdr:cNvPr id="695" name="直線コネクタ 694"/>
        <xdr:cNvCxnSpPr/>
      </xdr:nvCxnSpPr>
      <xdr:spPr>
        <a:xfrm flipV="1">
          <a:off x="12814300" y="16990816"/>
          <a:ext cx="889000" cy="2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129133</xdr:rowOff>
    </xdr:from>
    <xdr:to>
      <xdr:col>85</xdr:col>
      <xdr:colOff>177800</xdr:colOff>
      <xdr:row>97</xdr:row>
      <xdr:rowOff>59283</xdr:rowOff>
    </xdr:to>
    <xdr:sp macro="" textlink="">
      <xdr:nvSpPr>
        <xdr:cNvPr id="705" name="楕円 704"/>
        <xdr:cNvSpPr/>
      </xdr:nvSpPr>
      <xdr:spPr>
        <a:xfrm>
          <a:off x="16268700" y="1658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152010</xdr:rowOff>
    </xdr:from>
    <xdr:ext cx="534377" cy="259045"/>
    <xdr:sp macro="" textlink="">
      <xdr:nvSpPr>
        <xdr:cNvPr id="706" name="積立金該当値テキスト"/>
        <xdr:cNvSpPr txBox="1"/>
      </xdr:nvSpPr>
      <xdr:spPr>
        <a:xfrm>
          <a:off x="16370300" y="164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170035</xdr:rowOff>
    </xdr:from>
    <xdr:to>
      <xdr:col>81</xdr:col>
      <xdr:colOff>101600</xdr:colOff>
      <xdr:row>97</xdr:row>
      <xdr:rowOff>100185</xdr:rowOff>
    </xdr:to>
    <xdr:sp macro="" textlink="">
      <xdr:nvSpPr>
        <xdr:cNvPr id="707" name="楕円 706"/>
        <xdr:cNvSpPr/>
      </xdr:nvSpPr>
      <xdr:spPr>
        <a:xfrm>
          <a:off x="15430500" y="166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116712</xdr:rowOff>
    </xdr:from>
    <xdr:ext cx="534377" cy="259045"/>
    <xdr:sp macro="" textlink="">
      <xdr:nvSpPr>
        <xdr:cNvPr id="708" name="テキスト ボックス 707"/>
        <xdr:cNvSpPr txBox="1"/>
      </xdr:nvSpPr>
      <xdr:spPr>
        <a:xfrm>
          <a:off x="15214111" y="164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97662</xdr:rowOff>
    </xdr:from>
    <xdr:to>
      <xdr:col>76</xdr:col>
      <xdr:colOff>165100</xdr:colOff>
      <xdr:row>98</xdr:row>
      <xdr:rowOff>27812</xdr:rowOff>
    </xdr:to>
    <xdr:sp macro="" textlink="">
      <xdr:nvSpPr>
        <xdr:cNvPr id="709" name="楕円 708"/>
        <xdr:cNvSpPr/>
      </xdr:nvSpPr>
      <xdr:spPr>
        <a:xfrm>
          <a:off x="14541500" y="167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44339</xdr:rowOff>
    </xdr:from>
    <xdr:ext cx="534377" cy="259045"/>
    <xdr:sp macro="" textlink="">
      <xdr:nvSpPr>
        <xdr:cNvPr id="710" name="テキスト ボックス 709"/>
        <xdr:cNvSpPr txBox="1"/>
      </xdr:nvSpPr>
      <xdr:spPr>
        <a:xfrm>
          <a:off x="14325111" y="165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137916</xdr:rowOff>
    </xdr:from>
    <xdr:to>
      <xdr:col>72</xdr:col>
      <xdr:colOff>38100</xdr:colOff>
      <xdr:row>99</xdr:row>
      <xdr:rowOff>68066</xdr:rowOff>
    </xdr:to>
    <xdr:sp macro="" textlink="">
      <xdr:nvSpPr>
        <xdr:cNvPr id="711" name="楕円 710"/>
        <xdr:cNvSpPr/>
      </xdr:nvSpPr>
      <xdr:spPr>
        <a:xfrm>
          <a:off x="13652500" y="1694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59193</xdr:rowOff>
    </xdr:from>
    <xdr:ext cx="469744" cy="259045"/>
    <xdr:sp macro="" textlink="">
      <xdr:nvSpPr>
        <xdr:cNvPr id="712" name="テキスト ボックス 711"/>
        <xdr:cNvSpPr txBox="1"/>
      </xdr:nvSpPr>
      <xdr:spPr>
        <a:xfrm>
          <a:off x="13468428" y="1703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160186</xdr:rowOff>
    </xdr:from>
    <xdr:to>
      <xdr:col>67</xdr:col>
      <xdr:colOff>101600</xdr:colOff>
      <xdr:row>99</xdr:row>
      <xdr:rowOff>90336</xdr:rowOff>
    </xdr:to>
    <xdr:sp macro="" textlink="">
      <xdr:nvSpPr>
        <xdr:cNvPr id="713" name="楕円 712"/>
        <xdr:cNvSpPr/>
      </xdr:nvSpPr>
      <xdr:spPr>
        <a:xfrm>
          <a:off x="12763500" y="169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81463</xdr:rowOff>
    </xdr:from>
    <xdr:ext cx="378565" cy="259045"/>
    <xdr:sp macro="" textlink="">
      <xdr:nvSpPr>
        <xdr:cNvPr id="714" name="テキスト ボックス 713"/>
        <xdr:cNvSpPr txBox="1"/>
      </xdr:nvSpPr>
      <xdr:spPr>
        <a:xfrm>
          <a:off x="12625017" y="17055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28557</xdr:rowOff>
    </xdr:from>
    <xdr:to>
      <xdr:col>116</xdr:col>
      <xdr:colOff>63500</xdr:colOff>
      <xdr:row>39</xdr:row>
      <xdr:rowOff>51308</xdr:rowOff>
    </xdr:to>
    <xdr:cxnSp macro="">
      <xdr:nvCxnSpPr>
        <xdr:cNvPr id="745" name="直線コネクタ 744"/>
        <xdr:cNvCxnSpPr/>
      </xdr:nvCxnSpPr>
      <xdr:spPr>
        <a:xfrm flipV="1">
          <a:off x="21323300" y="6715107"/>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51308</xdr:rowOff>
    </xdr:from>
    <xdr:to>
      <xdr:col>111</xdr:col>
      <xdr:colOff>177800</xdr:colOff>
      <xdr:row>39</xdr:row>
      <xdr:rowOff>64806</xdr:rowOff>
    </xdr:to>
    <xdr:cxnSp macro="">
      <xdr:nvCxnSpPr>
        <xdr:cNvPr id="748" name="直線コネクタ 747"/>
        <xdr:cNvCxnSpPr/>
      </xdr:nvCxnSpPr>
      <xdr:spPr>
        <a:xfrm flipV="1">
          <a:off x="20434300" y="6737858"/>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41076</xdr:rowOff>
    </xdr:from>
    <xdr:to>
      <xdr:col>107</xdr:col>
      <xdr:colOff>50800</xdr:colOff>
      <xdr:row>39</xdr:row>
      <xdr:rowOff>64806</xdr:rowOff>
    </xdr:to>
    <xdr:cxnSp macro="">
      <xdr:nvCxnSpPr>
        <xdr:cNvPr id="751" name="直線コネクタ 750"/>
        <xdr:cNvCxnSpPr/>
      </xdr:nvCxnSpPr>
      <xdr:spPr>
        <a:xfrm>
          <a:off x="19545300" y="6727626"/>
          <a:ext cx="889000" cy="2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41076</xdr:rowOff>
    </xdr:from>
    <xdr:to>
      <xdr:col>102</xdr:col>
      <xdr:colOff>114300</xdr:colOff>
      <xdr:row>39</xdr:row>
      <xdr:rowOff>61758</xdr:rowOff>
    </xdr:to>
    <xdr:cxnSp macro="">
      <xdr:nvCxnSpPr>
        <xdr:cNvPr id="754" name="直線コネクタ 753"/>
        <xdr:cNvCxnSpPr/>
      </xdr:nvCxnSpPr>
      <xdr:spPr>
        <a:xfrm flipV="1">
          <a:off x="18656300" y="672762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149207</xdr:rowOff>
    </xdr:from>
    <xdr:to>
      <xdr:col>116</xdr:col>
      <xdr:colOff>114300</xdr:colOff>
      <xdr:row>39</xdr:row>
      <xdr:rowOff>79357</xdr:rowOff>
    </xdr:to>
    <xdr:sp macro="" textlink="">
      <xdr:nvSpPr>
        <xdr:cNvPr id="764" name="楕円 763"/>
        <xdr:cNvSpPr/>
      </xdr:nvSpPr>
      <xdr:spPr>
        <a:xfrm>
          <a:off x="22110700" y="66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97154</xdr:rowOff>
    </xdr:from>
    <xdr:ext cx="378565" cy="259045"/>
    <xdr:sp macro="" textlink="">
      <xdr:nvSpPr>
        <xdr:cNvPr id="765" name="投資及び出資金該当値テキスト"/>
        <xdr:cNvSpPr txBox="1"/>
      </xdr:nvSpPr>
      <xdr:spPr>
        <a:xfrm>
          <a:off x="22212300" y="66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508</xdr:rowOff>
    </xdr:from>
    <xdr:to>
      <xdr:col>112</xdr:col>
      <xdr:colOff>38100</xdr:colOff>
      <xdr:row>39</xdr:row>
      <xdr:rowOff>102108</xdr:rowOff>
    </xdr:to>
    <xdr:sp macro="" textlink="">
      <xdr:nvSpPr>
        <xdr:cNvPr id="766" name="楕円 765"/>
        <xdr:cNvSpPr/>
      </xdr:nvSpPr>
      <xdr:spPr>
        <a:xfrm>
          <a:off x="21272500" y="66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93235</xdr:rowOff>
    </xdr:from>
    <xdr:ext cx="378565" cy="259045"/>
    <xdr:sp macro="" textlink="">
      <xdr:nvSpPr>
        <xdr:cNvPr id="767" name="テキスト ボックス 766"/>
        <xdr:cNvSpPr txBox="1"/>
      </xdr:nvSpPr>
      <xdr:spPr>
        <a:xfrm>
          <a:off x="21134017" y="6779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14006</xdr:rowOff>
    </xdr:from>
    <xdr:to>
      <xdr:col>107</xdr:col>
      <xdr:colOff>101600</xdr:colOff>
      <xdr:row>39</xdr:row>
      <xdr:rowOff>115606</xdr:rowOff>
    </xdr:to>
    <xdr:sp macro="" textlink="">
      <xdr:nvSpPr>
        <xdr:cNvPr id="768" name="楕円 767"/>
        <xdr:cNvSpPr/>
      </xdr:nvSpPr>
      <xdr:spPr>
        <a:xfrm>
          <a:off x="20383500" y="67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106733</xdr:rowOff>
    </xdr:from>
    <xdr:ext cx="378565" cy="259045"/>
    <xdr:sp macro="" textlink="">
      <xdr:nvSpPr>
        <xdr:cNvPr id="769" name="テキスト ボックス 768"/>
        <xdr:cNvSpPr txBox="1"/>
      </xdr:nvSpPr>
      <xdr:spPr>
        <a:xfrm>
          <a:off x="20245017" y="6793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161726</xdr:rowOff>
    </xdr:from>
    <xdr:to>
      <xdr:col>102</xdr:col>
      <xdr:colOff>165100</xdr:colOff>
      <xdr:row>39</xdr:row>
      <xdr:rowOff>91876</xdr:rowOff>
    </xdr:to>
    <xdr:sp macro="" textlink="">
      <xdr:nvSpPr>
        <xdr:cNvPr id="770" name="楕円 769"/>
        <xdr:cNvSpPr/>
      </xdr:nvSpPr>
      <xdr:spPr>
        <a:xfrm>
          <a:off x="19494500" y="66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83003</xdr:rowOff>
    </xdr:from>
    <xdr:ext cx="378565" cy="259045"/>
    <xdr:sp macro="" textlink="">
      <xdr:nvSpPr>
        <xdr:cNvPr id="771" name="テキスト ボックス 770"/>
        <xdr:cNvSpPr txBox="1"/>
      </xdr:nvSpPr>
      <xdr:spPr>
        <a:xfrm>
          <a:off x="19356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10958</xdr:rowOff>
    </xdr:from>
    <xdr:to>
      <xdr:col>98</xdr:col>
      <xdr:colOff>38100</xdr:colOff>
      <xdr:row>39</xdr:row>
      <xdr:rowOff>112558</xdr:rowOff>
    </xdr:to>
    <xdr:sp macro="" textlink="">
      <xdr:nvSpPr>
        <xdr:cNvPr id="772" name="楕円 771"/>
        <xdr:cNvSpPr/>
      </xdr:nvSpPr>
      <xdr:spPr>
        <a:xfrm>
          <a:off x="18605500" y="66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103685</xdr:rowOff>
    </xdr:from>
    <xdr:ext cx="378565" cy="259045"/>
    <xdr:sp macro="" textlink="">
      <xdr:nvSpPr>
        <xdr:cNvPr id="773" name="テキスト ボックス 772"/>
        <xdr:cNvSpPr txBox="1"/>
      </xdr:nvSpPr>
      <xdr:spPr>
        <a:xfrm>
          <a:off x="18467017" y="6790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34849</xdr:rowOff>
    </xdr:from>
    <xdr:to>
      <xdr:col>116</xdr:col>
      <xdr:colOff>63500</xdr:colOff>
      <xdr:row>59</xdr:row>
      <xdr:rowOff>35039</xdr:rowOff>
    </xdr:to>
    <xdr:cxnSp macro="">
      <xdr:nvCxnSpPr>
        <xdr:cNvPr id="802" name="直線コネクタ 801"/>
        <xdr:cNvCxnSpPr/>
      </xdr:nvCxnSpPr>
      <xdr:spPr>
        <a:xfrm>
          <a:off x="21323300" y="10150399"/>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34658</xdr:rowOff>
    </xdr:from>
    <xdr:to>
      <xdr:col>111</xdr:col>
      <xdr:colOff>177800</xdr:colOff>
      <xdr:row>59</xdr:row>
      <xdr:rowOff>34849</xdr:rowOff>
    </xdr:to>
    <xdr:cxnSp macro="">
      <xdr:nvCxnSpPr>
        <xdr:cNvPr id="805" name="直線コネクタ 804"/>
        <xdr:cNvCxnSpPr/>
      </xdr:nvCxnSpPr>
      <xdr:spPr>
        <a:xfrm>
          <a:off x="20434300" y="1015020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34430</xdr:rowOff>
    </xdr:from>
    <xdr:to>
      <xdr:col>107</xdr:col>
      <xdr:colOff>50800</xdr:colOff>
      <xdr:row>59</xdr:row>
      <xdr:rowOff>34658</xdr:rowOff>
    </xdr:to>
    <xdr:cxnSp macro="">
      <xdr:nvCxnSpPr>
        <xdr:cNvPr id="808" name="直線コネクタ 807"/>
        <xdr:cNvCxnSpPr/>
      </xdr:nvCxnSpPr>
      <xdr:spPr>
        <a:xfrm>
          <a:off x="19545300" y="1014998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34277</xdr:rowOff>
    </xdr:from>
    <xdr:to>
      <xdr:col>102</xdr:col>
      <xdr:colOff>114300</xdr:colOff>
      <xdr:row>59</xdr:row>
      <xdr:rowOff>34430</xdr:rowOff>
    </xdr:to>
    <xdr:cxnSp macro="">
      <xdr:nvCxnSpPr>
        <xdr:cNvPr id="811" name="直線コネクタ 810"/>
        <xdr:cNvCxnSpPr/>
      </xdr:nvCxnSpPr>
      <xdr:spPr>
        <a:xfrm>
          <a:off x="18656300" y="1014982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155689</xdr:rowOff>
    </xdr:from>
    <xdr:to>
      <xdr:col>116</xdr:col>
      <xdr:colOff>114300</xdr:colOff>
      <xdr:row>59</xdr:row>
      <xdr:rowOff>85839</xdr:rowOff>
    </xdr:to>
    <xdr:sp macro="" textlink="">
      <xdr:nvSpPr>
        <xdr:cNvPr id="821" name="楕円 820"/>
        <xdr:cNvSpPr/>
      </xdr:nvSpPr>
      <xdr:spPr>
        <a:xfrm>
          <a:off x="221107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70616</xdr:rowOff>
    </xdr:from>
    <xdr:ext cx="378565" cy="259045"/>
    <xdr:sp macro="" textlink="">
      <xdr:nvSpPr>
        <xdr:cNvPr id="822" name="貸付金該当値テキスト"/>
        <xdr:cNvSpPr txBox="1"/>
      </xdr:nvSpPr>
      <xdr:spPr>
        <a:xfrm>
          <a:off x="22212300" y="10014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155499</xdr:rowOff>
    </xdr:from>
    <xdr:to>
      <xdr:col>112</xdr:col>
      <xdr:colOff>38100</xdr:colOff>
      <xdr:row>59</xdr:row>
      <xdr:rowOff>85649</xdr:rowOff>
    </xdr:to>
    <xdr:sp macro="" textlink="">
      <xdr:nvSpPr>
        <xdr:cNvPr id="823" name="楕円 822"/>
        <xdr:cNvSpPr/>
      </xdr:nvSpPr>
      <xdr:spPr>
        <a:xfrm>
          <a:off x="21272500" y="100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76776</xdr:rowOff>
    </xdr:from>
    <xdr:ext cx="378565" cy="259045"/>
    <xdr:sp macro="" textlink="">
      <xdr:nvSpPr>
        <xdr:cNvPr id="824" name="テキスト ボックス 823"/>
        <xdr:cNvSpPr txBox="1"/>
      </xdr:nvSpPr>
      <xdr:spPr>
        <a:xfrm>
          <a:off x="21134017" y="1019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155308</xdr:rowOff>
    </xdr:from>
    <xdr:to>
      <xdr:col>107</xdr:col>
      <xdr:colOff>101600</xdr:colOff>
      <xdr:row>59</xdr:row>
      <xdr:rowOff>85458</xdr:rowOff>
    </xdr:to>
    <xdr:sp macro="" textlink="">
      <xdr:nvSpPr>
        <xdr:cNvPr id="825" name="楕円 824"/>
        <xdr:cNvSpPr/>
      </xdr:nvSpPr>
      <xdr:spPr>
        <a:xfrm>
          <a:off x="20383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76585</xdr:rowOff>
    </xdr:from>
    <xdr:ext cx="378565" cy="259045"/>
    <xdr:sp macro="" textlink="">
      <xdr:nvSpPr>
        <xdr:cNvPr id="826" name="テキスト ボックス 825"/>
        <xdr:cNvSpPr txBox="1"/>
      </xdr:nvSpPr>
      <xdr:spPr>
        <a:xfrm>
          <a:off x="20245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155080</xdr:rowOff>
    </xdr:from>
    <xdr:to>
      <xdr:col>102</xdr:col>
      <xdr:colOff>165100</xdr:colOff>
      <xdr:row>59</xdr:row>
      <xdr:rowOff>85230</xdr:rowOff>
    </xdr:to>
    <xdr:sp macro="" textlink="">
      <xdr:nvSpPr>
        <xdr:cNvPr id="827" name="楕円 826"/>
        <xdr:cNvSpPr/>
      </xdr:nvSpPr>
      <xdr:spPr>
        <a:xfrm>
          <a:off x="194945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76357</xdr:rowOff>
    </xdr:from>
    <xdr:ext cx="378565" cy="259045"/>
    <xdr:sp macro="" textlink="">
      <xdr:nvSpPr>
        <xdr:cNvPr id="828" name="テキスト ボックス 827"/>
        <xdr:cNvSpPr txBox="1"/>
      </xdr:nvSpPr>
      <xdr:spPr>
        <a:xfrm>
          <a:off x="19356017" y="1019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154927</xdr:rowOff>
    </xdr:from>
    <xdr:to>
      <xdr:col>98</xdr:col>
      <xdr:colOff>38100</xdr:colOff>
      <xdr:row>59</xdr:row>
      <xdr:rowOff>85077</xdr:rowOff>
    </xdr:to>
    <xdr:sp macro="" textlink="">
      <xdr:nvSpPr>
        <xdr:cNvPr id="829" name="楕円 828"/>
        <xdr:cNvSpPr/>
      </xdr:nvSpPr>
      <xdr:spPr>
        <a:xfrm>
          <a:off x="18605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76204</xdr:rowOff>
    </xdr:from>
    <xdr:ext cx="378565" cy="259045"/>
    <xdr:sp macro="" textlink="">
      <xdr:nvSpPr>
        <xdr:cNvPr id="830" name="テキスト ボックス 829"/>
        <xdr:cNvSpPr txBox="1"/>
      </xdr:nvSpPr>
      <xdr:spPr>
        <a:xfrm>
          <a:off x="18467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69520</xdr:rowOff>
    </xdr:from>
    <xdr:to>
      <xdr:col>116</xdr:col>
      <xdr:colOff>63500</xdr:colOff>
      <xdr:row>78</xdr:row>
      <xdr:rowOff>71715</xdr:rowOff>
    </xdr:to>
    <xdr:cxnSp macro="">
      <xdr:nvCxnSpPr>
        <xdr:cNvPr id="858" name="直線コネクタ 857"/>
        <xdr:cNvCxnSpPr/>
      </xdr:nvCxnSpPr>
      <xdr:spPr>
        <a:xfrm flipV="1">
          <a:off x="21323300" y="13442620"/>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44672</xdr:rowOff>
    </xdr:from>
    <xdr:to>
      <xdr:col>111</xdr:col>
      <xdr:colOff>177800</xdr:colOff>
      <xdr:row>78</xdr:row>
      <xdr:rowOff>71715</xdr:rowOff>
    </xdr:to>
    <xdr:cxnSp macro="">
      <xdr:nvCxnSpPr>
        <xdr:cNvPr id="861" name="直線コネクタ 860"/>
        <xdr:cNvCxnSpPr/>
      </xdr:nvCxnSpPr>
      <xdr:spPr>
        <a:xfrm>
          <a:off x="20434300" y="13417772"/>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44672</xdr:rowOff>
    </xdr:from>
    <xdr:to>
      <xdr:col>107</xdr:col>
      <xdr:colOff>50800</xdr:colOff>
      <xdr:row>78</xdr:row>
      <xdr:rowOff>55735</xdr:rowOff>
    </xdr:to>
    <xdr:cxnSp macro="">
      <xdr:nvCxnSpPr>
        <xdr:cNvPr id="864" name="直線コネクタ 863"/>
        <xdr:cNvCxnSpPr/>
      </xdr:nvCxnSpPr>
      <xdr:spPr>
        <a:xfrm flipV="1">
          <a:off x="19545300" y="13417772"/>
          <a:ext cx="8890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55735</xdr:rowOff>
    </xdr:from>
    <xdr:to>
      <xdr:col>102</xdr:col>
      <xdr:colOff>114300</xdr:colOff>
      <xdr:row>78</xdr:row>
      <xdr:rowOff>85020</xdr:rowOff>
    </xdr:to>
    <xdr:cxnSp macro="">
      <xdr:nvCxnSpPr>
        <xdr:cNvPr id="867" name="直線コネクタ 866"/>
        <xdr:cNvCxnSpPr/>
      </xdr:nvCxnSpPr>
      <xdr:spPr>
        <a:xfrm flipV="1">
          <a:off x="18656300" y="13428835"/>
          <a:ext cx="889000" cy="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18720</xdr:rowOff>
    </xdr:from>
    <xdr:to>
      <xdr:col>116</xdr:col>
      <xdr:colOff>114300</xdr:colOff>
      <xdr:row>78</xdr:row>
      <xdr:rowOff>120320</xdr:rowOff>
    </xdr:to>
    <xdr:sp macro="" textlink="">
      <xdr:nvSpPr>
        <xdr:cNvPr id="877" name="楕円 876"/>
        <xdr:cNvSpPr/>
      </xdr:nvSpPr>
      <xdr:spPr>
        <a:xfrm>
          <a:off x="22110700" y="133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105097</xdr:rowOff>
    </xdr:from>
    <xdr:ext cx="534377" cy="259045"/>
    <xdr:sp macro="" textlink="">
      <xdr:nvSpPr>
        <xdr:cNvPr id="878" name="繰出金該当値テキスト"/>
        <xdr:cNvSpPr txBox="1"/>
      </xdr:nvSpPr>
      <xdr:spPr>
        <a:xfrm>
          <a:off x="22212300" y="133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20915</xdr:rowOff>
    </xdr:from>
    <xdr:to>
      <xdr:col>112</xdr:col>
      <xdr:colOff>38100</xdr:colOff>
      <xdr:row>78</xdr:row>
      <xdr:rowOff>122515</xdr:rowOff>
    </xdr:to>
    <xdr:sp macro="" textlink="">
      <xdr:nvSpPr>
        <xdr:cNvPr id="879" name="楕円 878"/>
        <xdr:cNvSpPr/>
      </xdr:nvSpPr>
      <xdr:spPr>
        <a:xfrm>
          <a:off x="21272500" y="133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113642</xdr:rowOff>
    </xdr:from>
    <xdr:ext cx="534377" cy="259045"/>
    <xdr:sp macro="" textlink="">
      <xdr:nvSpPr>
        <xdr:cNvPr id="880" name="テキスト ボックス 879"/>
        <xdr:cNvSpPr txBox="1"/>
      </xdr:nvSpPr>
      <xdr:spPr>
        <a:xfrm>
          <a:off x="21056111" y="134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165322</xdr:rowOff>
    </xdr:from>
    <xdr:to>
      <xdr:col>107</xdr:col>
      <xdr:colOff>101600</xdr:colOff>
      <xdr:row>78</xdr:row>
      <xdr:rowOff>95472</xdr:rowOff>
    </xdr:to>
    <xdr:sp macro="" textlink="">
      <xdr:nvSpPr>
        <xdr:cNvPr id="881" name="楕円 880"/>
        <xdr:cNvSpPr/>
      </xdr:nvSpPr>
      <xdr:spPr>
        <a:xfrm>
          <a:off x="20383500" y="133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86599</xdr:rowOff>
    </xdr:from>
    <xdr:ext cx="534377" cy="259045"/>
    <xdr:sp macro="" textlink="">
      <xdr:nvSpPr>
        <xdr:cNvPr id="882" name="テキスト ボックス 881"/>
        <xdr:cNvSpPr txBox="1"/>
      </xdr:nvSpPr>
      <xdr:spPr>
        <a:xfrm>
          <a:off x="20167111" y="134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4935</xdr:rowOff>
    </xdr:from>
    <xdr:to>
      <xdr:col>102</xdr:col>
      <xdr:colOff>165100</xdr:colOff>
      <xdr:row>78</xdr:row>
      <xdr:rowOff>106535</xdr:rowOff>
    </xdr:to>
    <xdr:sp macro="" textlink="">
      <xdr:nvSpPr>
        <xdr:cNvPr id="883" name="楕円 882"/>
        <xdr:cNvSpPr/>
      </xdr:nvSpPr>
      <xdr:spPr>
        <a:xfrm>
          <a:off x="19494500" y="133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97662</xdr:rowOff>
    </xdr:from>
    <xdr:ext cx="534377" cy="259045"/>
    <xdr:sp macro="" textlink="">
      <xdr:nvSpPr>
        <xdr:cNvPr id="884" name="テキスト ボックス 883"/>
        <xdr:cNvSpPr txBox="1"/>
      </xdr:nvSpPr>
      <xdr:spPr>
        <a:xfrm>
          <a:off x="19278111" y="134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34220</xdr:rowOff>
    </xdr:from>
    <xdr:to>
      <xdr:col>98</xdr:col>
      <xdr:colOff>38100</xdr:colOff>
      <xdr:row>78</xdr:row>
      <xdr:rowOff>135820</xdr:rowOff>
    </xdr:to>
    <xdr:sp macro="" textlink="">
      <xdr:nvSpPr>
        <xdr:cNvPr id="885" name="楕円 884"/>
        <xdr:cNvSpPr/>
      </xdr:nvSpPr>
      <xdr:spPr>
        <a:xfrm>
          <a:off x="18605500" y="134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126947</xdr:rowOff>
    </xdr:from>
    <xdr:ext cx="534377" cy="259045"/>
    <xdr:sp macro="" textlink="">
      <xdr:nvSpPr>
        <xdr:cNvPr id="886" name="テキスト ボックス 885"/>
        <xdr:cNvSpPr txBox="1"/>
      </xdr:nvSpPr>
      <xdr:spPr>
        <a:xfrm>
          <a:off x="18389111" y="135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普通建設事業費（うち新規整備）、積立金の住民一人当たりのコストが類似団体平均値を上回っている状況にある。扶助費は、類似団体平均値を下回っている状況ではあるが、物件費とともに増加傾向にあることから、財政構造の硬直化が懸念されるため、更なる改善に努める必要が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は類似団体平均値を下回っているが、千葉ニュータウン事業初期に建設された公共施設の大規模改修が今後数年にわたり予定されているため、数値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101,299
99,314
123.79
36,307,557
34,006,271
2,184,868
22,113,543
14,547,393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52832</xdr:rowOff>
    </xdr:from>
    <xdr:to>
      <xdr:col>24</xdr:col>
      <xdr:colOff>63500</xdr:colOff>
      <xdr:row>37</xdr:row>
      <xdr:rowOff>72034</xdr:rowOff>
    </xdr:to>
    <xdr:cxnSp macro="">
      <xdr:nvCxnSpPr>
        <xdr:cNvPr id="59" name="直線コネクタ 58"/>
        <xdr:cNvCxnSpPr/>
      </xdr:nvCxnSpPr>
      <xdr:spPr>
        <a:xfrm>
          <a:off x="3797300" y="6396482"/>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15342</xdr:rowOff>
    </xdr:from>
    <xdr:to>
      <xdr:col>19</xdr:col>
      <xdr:colOff>177800</xdr:colOff>
      <xdr:row>37</xdr:row>
      <xdr:rowOff>52832</xdr:rowOff>
    </xdr:to>
    <xdr:cxnSp macro="">
      <xdr:nvCxnSpPr>
        <xdr:cNvPr id="62" name="直線コネクタ 61"/>
        <xdr:cNvCxnSpPr/>
      </xdr:nvCxnSpPr>
      <xdr:spPr>
        <a:xfrm>
          <a:off x="2908300" y="6358992"/>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63805</xdr:rowOff>
    </xdr:from>
    <xdr:to>
      <xdr:col>15</xdr:col>
      <xdr:colOff>50800</xdr:colOff>
      <xdr:row>37</xdr:row>
      <xdr:rowOff>15342</xdr:rowOff>
    </xdr:to>
    <xdr:cxnSp macro="">
      <xdr:nvCxnSpPr>
        <xdr:cNvPr id="65" name="直線コネクタ 64"/>
        <xdr:cNvCxnSpPr/>
      </xdr:nvCxnSpPr>
      <xdr:spPr>
        <a:xfrm>
          <a:off x="2019300" y="6236005"/>
          <a:ext cx="889000" cy="1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63805</xdr:rowOff>
    </xdr:from>
    <xdr:to>
      <xdr:col>10</xdr:col>
      <xdr:colOff>114300</xdr:colOff>
      <xdr:row>36</xdr:row>
      <xdr:rowOff>119126</xdr:rowOff>
    </xdr:to>
    <xdr:cxnSp macro="">
      <xdr:nvCxnSpPr>
        <xdr:cNvPr id="68" name="直線コネクタ 67"/>
        <xdr:cNvCxnSpPr/>
      </xdr:nvCxnSpPr>
      <xdr:spPr>
        <a:xfrm flipV="1">
          <a:off x="1130300" y="623600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21234</xdr:rowOff>
    </xdr:from>
    <xdr:to>
      <xdr:col>24</xdr:col>
      <xdr:colOff>114300</xdr:colOff>
      <xdr:row>37</xdr:row>
      <xdr:rowOff>122834</xdr:rowOff>
    </xdr:to>
    <xdr:sp macro="" textlink="">
      <xdr:nvSpPr>
        <xdr:cNvPr id="78" name="楕円 77"/>
        <xdr:cNvSpPr/>
      </xdr:nvSpPr>
      <xdr:spPr>
        <a:xfrm>
          <a:off x="45847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171111</xdr:rowOff>
    </xdr:from>
    <xdr:ext cx="469744" cy="259045"/>
    <xdr:sp macro="" textlink="">
      <xdr:nvSpPr>
        <xdr:cNvPr id="79" name="議会費該当値テキスト"/>
        <xdr:cNvSpPr txBox="1"/>
      </xdr:nvSpPr>
      <xdr:spPr>
        <a:xfrm>
          <a:off x="4686300" y="63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2032</xdr:rowOff>
    </xdr:from>
    <xdr:to>
      <xdr:col>20</xdr:col>
      <xdr:colOff>38100</xdr:colOff>
      <xdr:row>37</xdr:row>
      <xdr:rowOff>103632</xdr:rowOff>
    </xdr:to>
    <xdr:sp macro="" textlink="">
      <xdr:nvSpPr>
        <xdr:cNvPr id="80" name="楕円 79"/>
        <xdr:cNvSpPr/>
      </xdr:nvSpPr>
      <xdr:spPr>
        <a:xfrm>
          <a:off x="37465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94759</xdr:rowOff>
    </xdr:from>
    <xdr:ext cx="469744" cy="259045"/>
    <xdr:sp macro="" textlink="">
      <xdr:nvSpPr>
        <xdr:cNvPr id="81" name="テキスト ボックス 80"/>
        <xdr:cNvSpPr txBox="1"/>
      </xdr:nvSpPr>
      <xdr:spPr>
        <a:xfrm>
          <a:off x="3562428"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135992</xdr:rowOff>
    </xdr:from>
    <xdr:to>
      <xdr:col>15</xdr:col>
      <xdr:colOff>101600</xdr:colOff>
      <xdr:row>37</xdr:row>
      <xdr:rowOff>66142</xdr:rowOff>
    </xdr:to>
    <xdr:sp macro="" textlink="">
      <xdr:nvSpPr>
        <xdr:cNvPr id="82" name="楕円 81"/>
        <xdr:cNvSpPr/>
      </xdr:nvSpPr>
      <xdr:spPr>
        <a:xfrm>
          <a:off x="2857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57269</xdr:rowOff>
    </xdr:from>
    <xdr:ext cx="469744" cy="259045"/>
    <xdr:sp macro="" textlink="">
      <xdr:nvSpPr>
        <xdr:cNvPr id="83" name="テキスト ボックス 82"/>
        <xdr:cNvSpPr txBox="1"/>
      </xdr:nvSpPr>
      <xdr:spPr>
        <a:xfrm>
          <a:off x="2673428" y="64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13005</xdr:rowOff>
    </xdr:from>
    <xdr:to>
      <xdr:col>10</xdr:col>
      <xdr:colOff>165100</xdr:colOff>
      <xdr:row>36</xdr:row>
      <xdr:rowOff>114605</xdr:rowOff>
    </xdr:to>
    <xdr:sp macro="" textlink="">
      <xdr:nvSpPr>
        <xdr:cNvPr id="84" name="楕円 83"/>
        <xdr:cNvSpPr/>
      </xdr:nvSpPr>
      <xdr:spPr>
        <a:xfrm>
          <a:off x="1968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105732</xdr:rowOff>
    </xdr:from>
    <xdr:ext cx="469744" cy="259045"/>
    <xdr:sp macro="" textlink="">
      <xdr:nvSpPr>
        <xdr:cNvPr id="85" name="テキスト ボックス 84"/>
        <xdr:cNvSpPr txBox="1"/>
      </xdr:nvSpPr>
      <xdr:spPr>
        <a:xfrm>
          <a:off x="1784428" y="62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68326</xdr:rowOff>
    </xdr:from>
    <xdr:to>
      <xdr:col>6</xdr:col>
      <xdr:colOff>38100</xdr:colOff>
      <xdr:row>36</xdr:row>
      <xdr:rowOff>169926</xdr:rowOff>
    </xdr:to>
    <xdr:sp macro="" textlink="">
      <xdr:nvSpPr>
        <xdr:cNvPr id="86" name="楕円 85"/>
        <xdr:cNvSpPr/>
      </xdr:nvSpPr>
      <xdr:spPr>
        <a:xfrm>
          <a:off x="1079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161053</xdr:rowOff>
    </xdr:from>
    <xdr:ext cx="469744" cy="259045"/>
    <xdr:sp macro="" textlink="">
      <xdr:nvSpPr>
        <xdr:cNvPr id="87" name="テキスト ボックス 86"/>
        <xdr:cNvSpPr txBox="1"/>
      </xdr:nvSpPr>
      <xdr:spPr>
        <a:xfrm>
          <a:off x="895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146215</xdr:rowOff>
    </xdr:from>
    <xdr:to>
      <xdr:col>24</xdr:col>
      <xdr:colOff>63500</xdr:colOff>
      <xdr:row>57</xdr:row>
      <xdr:rowOff>142753</xdr:rowOff>
    </xdr:to>
    <xdr:cxnSp macro="">
      <xdr:nvCxnSpPr>
        <xdr:cNvPr id="119" name="直線コネクタ 118"/>
        <xdr:cNvCxnSpPr/>
      </xdr:nvCxnSpPr>
      <xdr:spPr>
        <a:xfrm>
          <a:off x="3797300" y="9747415"/>
          <a:ext cx="838200" cy="1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146215</xdr:rowOff>
    </xdr:from>
    <xdr:to>
      <xdr:col>19</xdr:col>
      <xdr:colOff>177800</xdr:colOff>
      <xdr:row>57</xdr:row>
      <xdr:rowOff>62319</xdr:rowOff>
    </xdr:to>
    <xdr:cxnSp macro="">
      <xdr:nvCxnSpPr>
        <xdr:cNvPr id="122" name="直線コネクタ 121"/>
        <xdr:cNvCxnSpPr/>
      </xdr:nvCxnSpPr>
      <xdr:spPr>
        <a:xfrm flipV="1">
          <a:off x="2908300" y="974741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62319</xdr:rowOff>
    </xdr:from>
    <xdr:to>
      <xdr:col>15</xdr:col>
      <xdr:colOff>50800</xdr:colOff>
      <xdr:row>57</xdr:row>
      <xdr:rowOff>144974</xdr:rowOff>
    </xdr:to>
    <xdr:cxnSp macro="">
      <xdr:nvCxnSpPr>
        <xdr:cNvPr id="125" name="直線コネクタ 124"/>
        <xdr:cNvCxnSpPr/>
      </xdr:nvCxnSpPr>
      <xdr:spPr>
        <a:xfrm flipV="1">
          <a:off x="2019300" y="9834969"/>
          <a:ext cx="889000" cy="8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140402</xdr:rowOff>
    </xdr:from>
    <xdr:to>
      <xdr:col>10</xdr:col>
      <xdr:colOff>114300</xdr:colOff>
      <xdr:row>57</xdr:row>
      <xdr:rowOff>144974</xdr:rowOff>
    </xdr:to>
    <xdr:cxnSp macro="">
      <xdr:nvCxnSpPr>
        <xdr:cNvPr id="128" name="直線コネクタ 127"/>
        <xdr:cNvCxnSpPr/>
      </xdr:nvCxnSpPr>
      <xdr:spPr>
        <a:xfrm>
          <a:off x="1130300" y="991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91953</xdr:rowOff>
    </xdr:from>
    <xdr:to>
      <xdr:col>24</xdr:col>
      <xdr:colOff>114300</xdr:colOff>
      <xdr:row>58</xdr:row>
      <xdr:rowOff>22103</xdr:rowOff>
    </xdr:to>
    <xdr:sp macro="" textlink="">
      <xdr:nvSpPr>
        <xdr:cNvPr id="138" name="楕円 137"/>
        <xdr:cNvSpPr/>
      </xdr:nvSpPr>
      <xdr:spPr>
        <a:xfrm>
          <a:off x="4584700" y="98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70380</xdr:rowOff>
    </xdr:from>
    <xdr:ext cx="534377" cy="259045"/>
    <xdr:sp macro="" textlink="">
      <xdr:nvSpPr>
        <xdr:cNvPr id="139" name="総務費該当値テキスト"/>
        <xdr:cNvSpPr txBox="1"/>
      </xdr:nvSpPr>
      <xdr:spPr>
        <a:xfrm>
          <a:off x="4686300" y="98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95415</xdr:rowOff>
    </xdr:from>
    <xdr:to>
      <xdr:col>20</xdr:col>
      <xdr:colOff>38100</xdr:colOff>
      <xdr:row>57</xdr:row>
      <xdr:rowOff>25565</xdr:rowOff>
    </xdr:to>
    <xdr:sp macro="" textlink="">
      <xdr:nvSpPr>
        <xdr:cNvPr id="140" name="楕円 139"/>
        <xdr:cNvSpPr/>
      </xdr:nvSpPr>
      <xdr:spPr>
        <a:xfrm>
          <a:off x="3746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16692</xdr:rowOff>
    </xdr:from>
    <xdr:ext cx="534377" cy="259045"/>
    <xdr:sp macro="" textlink="">
      <xdr:nvSpPr>
        <xdr:cNvPr id="141" name="テキスト ボックス 140"/>
        <xdr:cNvSpPr txBox="1"/>
      </xdr:nvSpPr>
      <xdr:spPr>
        <a:xfrm>
          <a:off x="3530111" y="97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11519</xdr:rowOff>
    </xdr:from>
    <xdr:to>
      <xdr:col>15</xdr:col>
      <xdr:colOff>101600</xdr:colOff>
      <xdr:row>57</xdr:row>
      <xdr:rowOff>113119</xdr:rowOff>
    </xdr:to>
    <xdr:sp macro="" textlink="">
      <xdr:nvSpPr>
        <xdr:cNvPr id="142" name="楕円 141"/>
        <xdr:cNvSpPr/>
      </xdr:nvSpPr>
      <xdr:spPr>
        <a:xfrm>
          <a:off x="2857500" y="97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104246</xdr:rowOff>
    </xdr:from>
    <xdr:ext cx="534377" cy="259045"/>
    <xdr:sp macro="" textlink="">
      <xdr:nvSpPr>
        <xdr:cNvPr id="143" name="テキスト ボックス 142"/>
        <xdr:cNvSpPr txBox="1"/>
      </xdr:nvSpPr>
      <xdr:spPr>
        <a:xfrm>
          <a:off x="2641111" y="98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94174</xdr:rowOff>
    </xdr:from>
    <xdr:to>
      <xdr:col>10</xdr:col>
      <xdr:colOff>165100</xdr:colOff>
      <xdr:row>58</xdr:row>
      <xdr:rowOff>24324</xdr:rowOff>
    </xdr:to>
    <xdr:sp macro="" textlink="">
      <xdr:nvSpPr>
        <xdr:cNvPr id="144" name="楕円 143"/>
        <xdr:cNvSpPr/>
      </xdr:nvSpPr>
      <xdr:spPr>
        <a:xfrm>
          <a:off x="1968500" y="98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15451</xdr:rowOff>
    </xdr:from>
    <xdr:ext cx="534377" cy="259045"/>
    <xdr:sp macro="" textlink="">
      <xdr:nvSpPr>
        <xdr:cNvPr id="145" name="テキスト ボックス 144"/>
        <xdr:cNvSpPr txBox="1"/>
      </xdr:nvSpPr>
      <xdr:spPr>
        <a:xfrm>
          <a:off x="1752111" y="995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89602</xdr:rowOff>
    </xdr:from>
    <xdr:to>
      <xdr:col>6</xdr:col>
      <xdr:colOff>38100</xdr:colOff>
      <xdr:row>58</xdr:row>
      <xdr:rowOff>19752</xdr:rowOff>
    </xdr:to>
    <xdr:sp macro="" textlink="">
      <xdr:nvSpPr>
        <xdr:cNvPr id="146" name="楕円 145"/>
        <xdr:cNvSpPr/>
      </xdr:nvSpPr>
      <xdr:spPr>
        <a:xfrm>
          <a:off x="1079500" y="98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10879</xdr:rowOff>
    </xdr:from>
    <xdr:ext cx="534377" cy="259045"/>
    <xdr:sp macro="" textlink="">
      <xdr:nvSpPr>
        <xdr:cNvPr id="147" name="テキスト ボックス 146"/>
        <xdr:cNvSpPr txBox="1"/>
      </xdr:nvSpPr>
      <xdr:spPr>
        <a:xfrm>
          <a:off x="863111" y="995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32606</xdr:rowOff>
    </xdr:from>
    <xdr:to>
      <xdr:col>24</xdr:col>
      <xdr:colOff>63500</xdr:colOff>
      <xdr:row>77</xdr:row>
      <xdr:rowOff>151761</xdr:rowOff>
    </xdr:to>
    <xdr:cxnSp macro="">
      <xdr:nvCxnSpPr>
        <xdr:cNvPr id="179" name="直線コネクタ 178"/>
        <xdr:cNvCxnSpPr/>
      </xdr:nvCxnSpPr>
      <xdr:spPr>
        <a:xfrm flipV="1">
          <a:off x="3797300" y="13234256"/>
          <a:ext cx="838200" cy="11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151761</xdr:rowOff>
    </xdr:from>
    <xdr:to>
      <xdr:col>19</xdr:col>
      <xdr:colOff>177800</xdr:colOff>
      <xdr:row>78</xdr:row>
      <xdr:rowOff>95721</xdr:rowOff>
    </xdr:to>
    <xdr:cxnSp macro="">
      <xdr:nvCxnSpPr>
        <xdr:cNvPr id="182" name="直線コネクタ 181"/>
        <xdr:cNvCxnSpPr/>
      </xdr:nvCxnSpPr>
      <xdr:spPr>
        <a:xfrm flipV="1">
          <a:off x="2908300" y="13353411"/>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95721</xdr:rowOff>
    </xdr:from>
    <xdr:to>
      <xdr:col>15</xdr:col>
      <xdr:colOff>50800</xdr:colOff>
      <xdr:row>78</xdr:row>
      <xdr:rowOff>146983</xdr:rowOff>
    </xdr:to>
    <xdr:cxnSp macro="">
      <xdr:nvCxnSpPr>
        <xdr:cNvPr id="185" name="直線コネクタ 184"/>
        <xdr:cNvCxnSpPr/>
      </xdr:nvCxnSpPr>
      <xdr:spPr>
        <a:xfrm flipV="1">
          <a:off x="2019300" y="13468821"/>
          <a:ext cx="889000" cy="5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146983</xdr:rowOff>
    </xdr:from>
    <xdr:to>
      <xdr:col>10</xdr:col>
      <xdr:colOff>114300</xdr:colOff>
      <xdr:row>79</xdr:row>
      <xdr:rowOff>3933</xdr:rowOff>
    </xdr:to>
    <xdr:cxnSp macro="">
      <xdr:nvCxnSpPr>
        <xdr:cNvPr id="188" name="直線コネクタ 187"/>
        <xdr:cNvCxnSpPr/>
      </xdr:nvCxnSpPr>
      <xdr:spPr>
        <a:xfrm flipV="1">
          <a:off x="1130300" y="13520083"/>
          <a:ext cx="889000" cy="2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153256</xdr:rowOff>
    </xdr:from>
    <xdr:to>
      <xdr:col>24</xdr:col>
      <xdr:colOff>114300</xdr:colOff>
      <xdr:row>77</xdr:row>
      <xdr:rowOff>83406</xdr:rowOff>
    </xdr:to>
    <xdr:sp macro="" textlink="">
      <xdr:nvSpPr>
        <xdr:cNvPr id="198" name="楕円 197"/>
        <xdr:cNvSpPr/>
      </xdr:nvSpPr>
      <xdr:spPr>
        <a:xfrm>
          <a:off x="4584700" y="131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131683</xdr:rowOff>
    </xdr:from>
    <xdr:ext cx="599010" cy="259045"/>
    <xdr:sp macro="" textlink="">
      <xdr:nvSpPr>
        <xdr:cNvPr id="199" name="民生費該当値テキスト"/>
        <xdr:cNvSpPr txBox="1"/>
      </xdr:nvSpPr>
      <xdr:spPr>
        <a:xfrm>
          <a:off x="4686300" y="1316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100961</xdr:rowOff>
    </xdr:from>
    <xdr:to>
      <xdr:col>20</xdr:col>
      <xdr:colOff>38100</xdr:colOff>
      <xdr:row>78</xdr:row>
      <xdr:rowOff>31111</xdr:rowOff>
    </xdr:to>
    <xdr:sp macro="" textlink="">
      <xdr:nvSpPr>
        <xdr:cNvPr id="200" name="楕円 199"/>
        <xdr:cNvSpPr/>
      </xdr:nvSpPr>
      <xdr:spPr>
        <a:xfrm>
          <a:off x="3746500" y="1330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22238</xdr:rowOff>
    </xdr:from>
    <xdr:ext cx="599010" cy="259045"/>
    <xdr:sp macro="" textlink="">
      <xdr:nvSpPr>
        <xdr:cNvPr id="201" name="テキスト ボックス 200"/>
        <xdr:cNvSpPr txBox="1"/>
      </xdr:nvSpPr>
      <xdr:spPr>
        <a:xfrm>
          <a:off x="3497795" y="1339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44921</xdr:rowOff>
    </xdr:from>
    <xdr:to>
      <xdr:col>15</xdr:col>
      <xdr:colOff>101600</xdr:colOff>
      <xdr:row>78</xdr:row>
      <xdr:rowOff>146521</xdr:rowOff>
    </xdr:to>
    <xdr:sp macro="" textlink="">
      <xdr:nvSpPr>
        <xdr:cNvPr id="202" name="楕円 201"/>
        <xdr:cNvSpPr/>
      </xdr:nvSpPr>
      <xdr:spPr>
        <a:xfrm>
          <a:off x="2857500" y="134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137648</xdr:rowOff>
    </xdr:from>
    <xdr:ext cx="599010" cy="259045"/>
    <xdr:sp macro="" textlink="">
      <xdr:nvSpPr>
        <xdr:cNvPr id="203" name="テキスト ボックス 202"/>
        <xdr:cNvSpPr txBox="1"/>
      </xdr:nvSpPr>
      <xdr:spPr>
        <a:xfrm>
          <a:off x="2608795" y="13510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96183</xdr:rowOff>
    </xdr:from>
    <xdr:to>
      <xdr:col>10</xdr:col>
      <xdr:colOff>165100</xdr:colOff>
      <xdr:row>79</xdr:row>
      <xdr:rowOff>26333</xdr:rowOff>
    </xdr:to>
    <xdr:sp macro="" textlink="">
      <xdr:nvSpPr>
        <xdr:cNvPr id="204" name="楕円 203"/>
        <xdr:cNvSpPr/>
      </xdr:nvSpPr>
      <xdr:spPr>
        <a:xfrm>
          <a:off x="1968500" y="13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17460</xdr:rowOff>
    </xdr:from>
    <xdr:ext cx="599010" cy="259045"/>
    <xdr:sp macro="" textlink="">
      <xdr:nvSpPr>
        <xdr:cNvPr id="205" name="テキスト ボックス 204"/>
        <xdr:cNvSpPr txBox="1"/>
      </xdr:nvSpPr>
      <xdr:spPr>
        <a:xfrm>
          <a:off x="1719795" y="1356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124583</xdr:rowOff>
    </xdr:from>
    <xdr:to>
      <xdr:col>6</xdr:col>
      <xdr:colOff>38100</xdr:colOff>
      <xdr:row>79</xdr:row>
      <xdr:rowOff>54733</xdr:rowOff>
    </xdr:to>
    <xdr:sp macro="" textlink="">
      <xdr:nvSpPr>
        <xdr:cNvPr id="206" name="楕円 205"/>
        <xdr:cNvSpPr/>
      </xdr:nvSpPr>
      <xdr:spPr>
        <a:xfrm>
          <a:off x="1079500" y="1349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45860</xdr:rowOff>
    </xdr:from>
    <xdr:ext cx="534377" cy="259045"/>
    <xdr:sp macro="" textlink="">
      <xdr:nvSpPr>
        <xdr:cNvPr id="207" name="テキスト ボックス 206"/>
        <xdr:cNvSpPr txBox="1"/>
      </xdr:nvSpPr>
      <xdr:spPr>
        <a:xfrm>
          <a:off x="863111" y="135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116594</xdr:rowOff>
    </xdr:from>
    <xdr:to>
      <xdr:col>24</xdr:col>
      <xdr:colOff>63500</xdr:colOff>
      <xdr:row>98</xdr:row>
      <xdr:rowOff>121641</xdr:rowOff>
    </xdr:to>
    <xdr:cxnSp macro="">
      <xdr:nvCxnSpPr>
        <xdr:cNvPr id="239" name="直線コネクタ 238"/>
        <xdr:cNvCxnSpPr/>
      </xdr:nvCxnSpPr>
      <xdr:spPr>
        <a:xfrm>
          <a:off x="3797300" y="16918694"/>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116594</xdr:rowOff>
    </xdr:from>
    <xdr:to>
      <xdr:col>19</xdr:col>
      <xdr:colOff>177800</xdr:colOff>
      <xdr:row>98</xdr:row>
      <xdr:rowOff>136271</xdr:rowOff>
    </xdr:to>
    <xdr:cxnSp macro="">
      <xdr:nvCxnSpPr>
        <xdr:cNvPr id="242" name="直線コネクタ 241"/>
        <xdr:cNvCxnSpPr/>
      </xdr:nvCxnSpPr>
      <xdr:spPr>
        <a:xfrm flipV="1">
          <a:off x="2908300" y="16918694"/>
          <a:ext cx="889000" cy="1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98192</xdr:rowOff>
    </xdr:from>
    <xdr:to>
      <xdr:col>15</xdr:col>
      <xdr:colOff>50800</xdr:colOff>
      <xdr:row>98</xdr:row>
      <xdr:rowOff>136271</xdr:rowOff>
    </xdr:to>
    <xdr:cxnSp macro="">
      <xdr:nvCxnSpPr>
        <xdr:cNvPr id="245" name="直線コネクタ 244"/>
        <xdr:cNvCxnSpPr/>
      </xdr:nvCxnSpPr>
      <xdr:spPr>
        <a:xfrm>
          <a:off x="2019300" y="16900292"/>
          <a:ext cx="889000" cy="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98192</xdr:rowOff>
    </xdr:from>
    <xdr:to>
      <xdr:col>10</xdr:col>
      <xdr:colOff>114300</xdr:colOff>
      <xdr:row>98</xdr:row>
      <xdr:rowOff>113787</xdr:rowOff>
    </xdr:to>
    <xdr:cxnSp macro="">
      <xdr:nvCxnSpPr>
        <xdr:cNvPr id="248" name="直線コネクタ 247"/>
        <xdr:cNvCxnSpPr/>
      </xdr:nvCxnSpPr>
      <xdr:spPr>
        <a:xfrm flipV="1">
          <a:off x="1130300" y="16900292"/>
          <a:ext cx="889000" cy="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70841</xdr:rowOff>
    </xdr:from>
    <xdr:to>
      <xdr:col>24</xdr:col>
      <xdr:colOff>114300</xdr:colOff>
      <xdr:row>99</xdr:row>
      <xdr:rowOff>991</xdr:rowOff>
    </xdr:to>
    <xdr:sp macro="" textlink="">
      <xdr:nvSpPr>
        <xdr:cNvPr id="258" name="楕円 257"/>
        <xdr:cNvSpPr/>
      </xdr:nvSpPr>
      <xdr:spPr>
        <a:xfrm>
          <a:off x="4584700" y="1687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49268</xdr:rowOff>
    </xdr:from>
    <xdr:ext cx="534377" cy="259045"/>
    <xdr:sp macro="" textlink="">
      <xdr:nvSpPr>
        <xdr:cNvPr id="259" name="衛生費該当値テキスト"/>
        <xdr:cNvSpPr txBox="1"/>
      </xdr:nvSpPr>
      <xdr:spPr>
        <a:xfrm>
          <a:off x="4686300" y="1685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65794</xdr:rowOff>
    </xdr:from>
    <xdr:to>
      <xdr:col>20</xdr:col>
      <xdr:colOff>38100</xdr:colOff>
      <xdr:row>98</xdr:row>
      <xdr:rowOff>167394</xdr:rowOff>
    </xdr:to>
    <xdr:sp macro="" textlink="">
      <xdr:nvSpPr>
        <xdr:cNvPr id="260" name="楕円 259"/>
        <xdr:cNvSpPr/>
      </xdr:nvSpPr>
      <xdr:spPr>
        <a:xfrm>
          <a:off x="3746500" y="168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158521</xdr:rowOff>
    </xdr:from>
    <xdr:ext cx="534377" cy="259045"/>
    <xdr:sp macro="" textlink="">
      <xdr:nvSpPr>
        <xdr:cNvPr id="261" name="テキスト ボックス 260"/>
        <xdr:cNvSpPr txBox="1"/>
      </xdr:nvSpPr>
      <xdr:spPr>
        <a:xfrm>
          <a:off x="3530111" y="169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85471</xdr:rowOff>
    </xdr:from>
    <xdr:to>
      <xdr:col>15</xdr:col>
      <xdr:colOff>101600</xdr:colOff>
      <xdr:row>99</xdr:row>
      <xdr:rowOff>15621</xdr:rowOff>
    </xdr:to>
    <xdr:sp macro="" textlink="">
      <xdr:nvSpPr>
        <xdr:cNvPr id="262" name="楕円 261"/>
        <xdr:cNvSpPr/>
      </xdr:nvSpPr>
      <xdr:spPr>
        <a:xfrm>
          <a:off x="2857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6748</xdr:rowOff>
    </xdr:from>
    <xdr:ext cx="534377" cy="259045"/>
    <xdr:sp macro="" textlink="">
      <xdr:nvSpPr>
        <xdr:cNvPr id="263" name="テキスト ボックス 262"/>
        <xdr:cNvSpPr txBox="1"/>
      </xdr:nvSpPr>
      <xdr:spPr>
        <a:xfrm>
          <a:off x="2641111" y="169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47392</xdr:rowOff>
    </xdr:from>
    <xdr:to>
      <xdr:col>10</xdr:col>
      <xdr:colOff>165100</xdr:colOff>
      <xdr:row>98</xdr:row>
      <xdr:rowOff>148992</xdr:rowOff>
    </xdr:to>
    <xdr:sp macro="" textlink="">
      <xdr:nvSpPr>
        <xdr:cNvPr id="264" name="楕円 263"/>
        <xdr:cNvSpPr/>
      </xdr:nvSpPr>
      <xdr:spPr>
        <a:xfrm>
          <a:off x="1968500" y="168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140119</xdr:rowOff>
    </xdr:from>
    <xdr:ext cx="534377" cy="259045"/>
    <xdr:sp macro="" textlink="">
      <xdr:nvSpPr>
        <xdr:cNvPr id="265" name="テキスト ボックス 264"/>
        <xdr:cNvSpPr txBox="1"/>
      </xdr:nvSpPr>
      <xdr:spPr>
        <a:xfrm>
          <a:off x="1752111" y="169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62987</xdr:rowOff>
    </xdr:from>
    <xdr:to>
      <xdr:col>6</xdr:col>
      <xdr:colOff>38100</xdr:colOff>
      <xdr:row>98</xdr:row>
      <xdr:rowOff>164587</xdr:rowOff>
    </xdr:to>
    <xdr:sp macro="" textlink="">
      <xdr:nvSpPr>
        <xdr:cNvPr id="266" name="楕円 265"/>
        <xdr:cNvSpPr/>
      </xdr:nvSpPr>
      <xdr:spPr>
        <a:xfrm>
          <a:off x="1079500" y="168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155714</xdr:rowOff>
    </xdr:from>
    <xdr:ext cx="534377" cy="259045"/>
    <xdr:sp macro="" textlink="">
      <xdr:nvSpPr>
        <xdr:cNvPr id="267" name="テキスト ボックス 266"/>
        <xdr:cNvSpPr txBox="1"/>
      </xdr:nvSpPr>
      <xdr:spPr>
        <a:xfrm>
          <a:off x="863111" y="169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6" name="直線コネクタ 29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9" name="直線コネクタ 29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2" name="直線コネクタ 30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41783</xdr:rowOff>
    </xdr:from>
    <xdr:to>
      <xdr:col>41</xdr:col>
      <xdr:colOff>50800</xdr:colOff>
      <xdr:row>39</xdr:row>
      <xdr:rowOff>44450</xdr:rowOff>
    </xdr:to>
    <xdr:cxnSp macro="">
      <xdr:nvCxnSpPr>
        <xdr:cNvPr id="305" name="直線コネクタ 304"/>
        <xdr:cNvCxnSpPr/>
      </xdr:nvCxnSpPr>
      <xdr:spPr>
        <a:xfrm>
          <a:off x="6972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8" name="テキスト ボックス 31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20" name="テキスト ボックス 31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1" name="楕円 32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2" name="テキスト ボックス 32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23" name="楕円 322"/>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83710</xdr:rowOff>
    </xdr:from>
    <xdr:ext cx="249299" cy="259045"/>
    <xdr:sp macro="" textlink="">
      <xdr:nvSpPr>
        <xdr:cNvPr id="324" name="テキスト ボックス 323"/>
        <xdr:cNvSpPr txBox="1"/>
      </xdr:nvSpPr>
      <xdr:spPr>
        <a:xfrm>
          <a:off x="6847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146730</xdr:rowOff>
    </xdr:from>
    <xdr:to>
      <xdr:col>55</xdr:col>
      <xdr:colOff>0</xdr:colOff>
      <xdr:row>58</xdr:row>
      <xdr:rowOff>155702</xdr:rowOff>
    </xdr:to>
    <xdr:cxnSp macro="">
      <xdr:nvCxnSpPr>
        <xdr:cNvPr id="353" name="直線コネクタ 352"/>
        <xdr:cNvCxnSpPr/>
      </xdr:nvCxnSpPr>
      <xdr:spPr>
        <a:xfrm flipV="1">
          <a:off x="9639300" y="10090830"/>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149149</xdr:rowOff>
    </xdr:from>
    <xdr:to>
      <xdr:col>50</xdr:col>
      <xdr:colOff>114300</xdr:colOff>
      <xdr:row>58</xdr:row>
      <xdr:rowOff>155702</xdr:rowOff>
    </xdr:to>
    <xdr:cxnSp macro="">
      <xdr:nvCxnSpPr>
        <xdr:cNvPr id="356" name="直線コネクタ 355"/>
        <xdr:cNvCxnSpPr/>
      </xdr:nvCxnSpPr>
      <xdr:spPr>
        <a:xfrm>
          <a:off x="8750300" y="1009324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149149</xdr:rowOff>
    </xdr:from>
    <xdr:to>
      <xdr:col>45</xdr:col>
      <xdr:colOff>177800</xdr:colOff>
      <xdr:row>58</xdr:row>
      <xdr:rowOff>157702</xdr:rowOff>
    </xdr:to>
    <xdr:cxnSp macro="">
      <xdr:nvCxnSpPr>
        <xdr:cNvPr id="359" name="直線コネクタ 358"/>
        <xdr:cNvCxnSpPr/>
      </xdr:nvCxnSpPr>
      <xdr:spPr>
        <a:xfrm flipV="1">
          <a:off x="7861300" y="10093249"/>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156940</xdr:rowOff>
    </xdr:from>
    <xdr:to>
      <xdr:col>41</xdr:col>
      <xdr:colOff>50800</xdr:colOff>
      <xdr:row>58</xdr:row>
      <xdr:rowOff>157702</xdr:rowOff>
    </xdr:to>
    <xdr:cxnSp macro="">
      <xdr:nvCxnSpPr>
        <xdr:cNvPr id="362" name="直線コネクタ 361"/>
        <xdr:cNvCxnSpPr/>
      </xdr:nvCxnSpPr>
      <xdr:spPr>
        <a:xfrm>
          <a:off x="6972300" y="1010104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95930</xdr:rowOff>
    </xdr:from>
    <xdr:to>
      <xdr:col>55</xdr:col>
      <xdr:colOff>50800</xdr:colOff>
      <xdr:row>59</xdr:row>
      <xdr:rowOff>26080</xdr:rowOff>
    </xdr:to>
    <xdr:sp macro="" textlink="">
      <xdr:nvSpPr>
        <xdr:cNvPr id="372" name="楕円 371"/>
        <xdr:cNvSpPr/>
      </xdr:nvSpPr>
      <xdr:spPr>
        <a:xfrm>
          <a:off x="10426700" y="100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104902</xdr:rowOff>
    </xdr:from>
    <xdr:to>
      <xdr:col>50</xdr:col>
      <xdr:colOff>165100</xdr:colOff>
      <xdr:row>59</xdr:row>
      <xdr:rowOff>35052</xdr:rowOff>
    </xdr:to>
    <xdr:sp macro="" textlink="">
      <xdr:nvSpPr>
        <xdr:cNvPr id="374" name="楕円 373"/>
        <xdr:cNvSpPr/>
      </xdr:nvSpPr>
      <xdr:spPr>
        <a:xfrm>
          <a:off x="9588500" y="10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26179</xdr:rowOff>
    </xdr:from>
    <xdr:ext cx="469744" cy="259045"/>
    <xdr:sp macro="" textlink="">
      <xdr:nvSpPr>
        <xdr:cNvPr id="375" name="テキスト ボックス 374"/>
        <xdr:cNvSpPr txBox="1"/>
      </xdr:nvSpPr>
      <xdr:spPr>
        <a:xfrm>
          <a:off x="9404428"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98349</xdr:rowOff>
    </xdr:from>
    <xdr:to>
      <xdr:col>46</xdr:col>
      <xdr:colOff>38100</xdr:colOff>
      <xdr:row>59</xdr:row>
      <xdr:rowOff>28499</xdr:rowOff>
    </xdr:to>
    <xdr:sp macro="" textlink="">
      <xdr:nvSpPr>
        <xdr:cNvPr id="376" name="楕円 375"/>
        <xdr:cNvSpPr/>
      </xdr:nvSpPr>
      <xdr:spPr>
        <a:xfrm>
          <a:off x="8699500" y="1004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19626</xdr:rowOff>
    </xdr:from>
    <xdr:ext cx="469744" cy="259045"/>
    <xdr:sp macro="" textlink="">
      <xdr:nvSpPr>
        <xdr:cNvPr id="377" name="テキスト ボックス 376"/>
        <xdr:cNvSpPr txBox="1"/>
      </xdr:nvSpPr>
      <xdr:spPr>
        <a:xfrm>
          <a:off x="8515428" y="1013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106902</xdr:rowOff>
    </xdr:from>
    <xdr:to>
      <xdr:col>41</xdr:col>
      <xdr:colOff>101600</xdr:colOff>
      <xdr:row>59</xdr:row>
      <xdr:rowOff>37052</xdr:rowOff>
    </xdr:to>
    <xdr:sp macro="" textlink="">
      <xdr:nvSpPr>
        <xdr:cNvPr id="378" name="楕円 377"/>
        <xdr:cNvSpPr/>
      </xdr:nvSpPr>
      <xdr:spPr>
        <a:xfrm>
          <a:off x="7810500" y="1005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28179</xdr:rowOff>
    </xdr:from>
    <xdr:ext cx="469744" cy="259045"/>
    <xdr:sp macro="" textlink="">
      <xdr:nvSpPr>
        <xdr:cNvPr id="379" name="テキスト ボックス 378"/>
        <xdr:cNvSpPr txBox="1"/>
      </xdr:nvSpPr>
      <xdr:spPr>
        <a:xfrm>
          <a:off x="7626428" y="1014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106140</xdr:rowOff>
    </xdr:from>
    <xdr:to>
      <xdr:col>36</xdr:col>
      <xdr:colOff>165100</xdr:colOff>
      <xdr:row>59</xdr:row>
      <xdr:rowOff>36290</xdr:rowOff>
    </xdr:to>
    <xdr:sp macro="" textlink="">
      <xdr:nvSpPr>
        <xdr:cNvPr id="380" name="楕円 379"/>
        <xdr:cNvSpPr/>
      </xdr:nvSpPr>
      <xdr:spPr>
        <a:xfrm>
          <a:off x="6921500" y="100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27417</xdr:rowOff>
    </xdr:from>
    <xdr:ext cx="469744" cy="259045"/>
    <xdr:sp macro="" textlink="">
      <xdr:nvSpPr>
        <xdr:cNvPr id="381" name="テキスト ボックス 380"/>
        <xdr:cNvSpPr txBox="1"/>
      </xdr:nvSpPr>
      <xdr:spPr>
        <a:xfrm>
          <a:off x="6737428" y="1014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15982</xdr:rowOff>
    </xdr:from>
    <xdr:to>
      <xdr:col>55</xdr:col>
      <xdr:colOff>0</xdr:colOff>
      <xdr:row>78</xdr:row>
      <xdr:rowOff>74640</xdr:rowOff>
    </xdr:to>
    <xdr:cxnSp macro="">
      <xdr:nvCxnSpPr>
        <xdr:cNvPr id="408" name="直線コネクタ 407"/>
        <xdr:cNvCxnSpPr/>
      </xdr:nvCxnSpPr>
      <xdr:spPr>
        <a:xfrm>
          <a:off x="9639300" y="13389082"/>
          <a:ext cx="8382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153507</xdr:rowOff>
    </xdr:from>
    <xdr:to>
      <xdr:col>50</xdr:col>
      <xdr:colOff>114300</xdr:colOff>
      <xdr:row>78</xdr:row>
      <xdr:rowOff>15982</xdr:rowOff>
    </xdr:to>
    <xdr:cxnSp macro="">
      <xdr:nvCxnSpPr>
        <xdr:cNvPr id="411" name="直線コネクタ 410"/>
        <xdr:cNvCxnSpPr/>
      </xdr:nvCxnSpPr>
      <xdr:spPr>
        <a:xfrm>
          <a:off x="8750300" y="13355157"/>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65222</xdr:rowOff>
    </xdr:from>
    <xdr:to>
      <xdr:col>45</xdr:col>
      <xdr:colOff>177800</xdr:colOff>
      <xdr:row>77</xdr:row>
      <xdr:rowOff>153507</xdr:rowOff>
    </xdr:to>
    <xdr:cxnSp macro="">
      <xdr:nvCxnSpPr>
        <xdr:cNvPr id="414" name="直線コネクタ 413"/>
        <xdr:cNvCxnSpPr/>
      </xdr:nvCxnSpPr>
      <xdr:spPr>
        <a:xfrm>
          <a:off x="7861300" y="13266872"/>
          <a:ext cx="889000" cy="8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65222</xdr:rowOff>
    </xdr:from>
    <xdr:to>
      <xdr:col>41</xdr:col>
      <xdr:colOff>50800</xdr:colOff>
      <xdr:row>77</xdr:row>
      <xdr:rowOff>122555</xdr:rowOff>
    </xdr:to>
    <xdr:cxnSp macro="">
      <xdr:nvCxnSpPr>
        <xdr:cNvPr id="417" name="直線コネクタ 416"/>
        <xdr:cNvCxnSpPr/>
      </xdr:nvCxnSpPr>
      <xdr:spPr>
        <a:xfrm flipV="1">
          <a:off x="6972300" y="13266872"/>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23840</xdr:rowOff>
    </xdr:from>
    <xdr:to>
      <xdr:col>55</xdr:col>
      <xdr:colOff>50800</xdr:colOff>
      <xdr:row>78</xdr:row>
      <xdr:rowOff>125440</xdr:rowOff>
    </xdr:to>
    <xdr:sp macro="" textlink="">
      <xdr:nvSpPr>
        <xdr:cNvPr id="427" name="楕円 426"/>
        <xdr:cNvSpPr/>
      </xdr:nvSpPr>
      <xdr:spPr>
        <a:xfrm>
          <a:off x="10426700" y="133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110217</xdr:rowOff>
    </xdr:from>
    <xdr:ext cx="469744" cy="259045"/>
    <xdr:sp macro="" textlink="">
      <xdr:nvSpPr>
        <xdr:cNvPr id="428" name="商工費該当値テキスト"/>
        <xdr:cNvSpPr txBox="1"/>
      </xdr:nvSpPr>
      <xdr:spPr>
        <a:xfrm>
          <a:off x="10528300" y="133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136632</xdr:rowOff>
    </xdr:from>
    <xdr:to>
      <xdr:col>50</xdr:col>
      <xdr:colOff>165100</xdr:colOff>
      <xdr:row>78</xdr:row>
      <xdr:rowOff>66782</xdr:rowOff>
    </xdr:to>
    <xdr:sp macro="" textlink="">
      <xdr:nvSpPr>
        <xdr:cNvPr id="429" name="楕円 428"/>
        <xdr:cNvSpPr/>
      </xdr:nvSpPr>
      <xdr:spPr>
        <a:xfrm>
          <a:off x="9588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57909</xdr:rowOff>
    </xdr:from>
    <xdr:ext cx="469744" cy="259045"/>
    <xdr:sp macro="" textlink="">
      <xdr:nvSpPr>
        <xdr:cNvPr id="430" name="テキスト ボックス 429"/>
        <xdr:cNvSpPr txBox="1"/>
      </xdr:nvSpPr>
      <xdr:spPr>
        <a:xfrm>
          <a:off x="9404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102707</xdr:rowOff>
    </xdr:from>
    <xdr:to>
      <xdr:col>46</xdr:col>
      <xdr:colOff>38100</xdr:colOff>
      <xdr:row>78</xdr:row>
      <xdr:rowOff>32857</xdr:rowOff>
    </xdr:to>
    <xdr:sp macro="" textlink="">
      <xdr:nvSpPr>
        <xdr:cNvPr id="431" name="楕円 430"/>
        <xdr:cNvSpPr/>
      </xdr:nvSpPr>
      <xdr:spPr>
        <a:xfrm>
          <a:off x="8699500" y="13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23984</xdr:rowOff>
    </xdr:from>
    <xdr:ext cx="469744" cy="259045"/>
    <xdr:sp macro="" textlink="">
      <xdr:nvSpPr>
        <xdr:cNvPr id="432" name="テキスト ボックス 431"/>
        <xdr:cNvSpPr txBox="1"/>
      </xdr:nvSpPr>
      <xdr:spPr>
        <a:xfrm>
          <a:off x="8515428" y="133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14422</xdr:rowOff>
    </xdr:from>
    <xdr:to>
      <xdr:col>41</xdr:col>
      <xdr:colOff>101600</xdr:colOff>
      <xdr:row>77</xdr:row>
      <xdr:rowOff>116022</xdr:rowOff>
    </xdr:to>
    <xdr:sp macro="" textlink="">
      <xdr:nvSpPr>
        <xdr:cNvPr id="433" name="楕円 432"/>
        <xdr:cNvSpPr/>
      </xdr:nvSpPr>
      <xdr:spPr>
        <a:xfrm>
          <a:off x="7810500" y="1321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107149</xdr:rowOff>
    </xdr:from>
    <xdr:ext cx="469744" cy="259045"/>
    <xdr:sp macro="" textlink="">
      <xdr:nvSpPr>
        <xdr:cNvPr id="434" name="テキスト ボックス 433"/>
        <xdr:cNvSpPr txBox="1"/>
      </xdr:nvSpPr>
      <xdr:spPr>
        <a:xfrm>
          <a:off x="7626428" y="1330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71755</xdr:rowOff>
    </xdr:from>
    <xdr:to>
      <xdr:col>36</xdr:col>
      <xdr:colOff>165100</xdr:colOff>
      <xdr:row>78</xdr:row>
      <xdr:rowOff>1905</xdr:rowOff>
    </xdr:to>
    <xdr:sp macro="" textlink="">
      <xdr:nvSpPr>
        <xdr:cNvPr id="435" name="楕円 434"/>
        <xdr:cNvSpPr/>
      </xdr:nvSpPr>
      <xdr:spPr>
        <a:xfrm>
          <a:off x="6921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164482</xdr:rowOff>
    </xdr:from>
    <xdr:ext cx="469744" cy="259045"/>
    <xdr:sp macro="" textlink="">
      <xdr:nvSpPr>
        <xdr:cNvPr id="436" name="テキスト ボックス 435"/>
        <xdr:cNvSpPr txBox="1"/>
      </xdr:nvSpPr>
      <xdr:spPr>
        <a:xfrm>
          <a:off x="6737428" y="133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37849</xdr:rowOff>
    </xdr:from>
    <xdr:to>
      <xdr:col>55</xdr:col>
      <xdr:colOff>0</xdr:colOff>
      <xdr:row>98</xdr:row>
      <xdr:rowOff>43802</xdr:rowOff>
    </xdr:to>
    <xdr:cxnSp macro="">
      <xdr:nvCxnSpPr>
        <xdr:cNvPr id="463" name="直線コネクタ 462"/>
        <xdr:cNvCxnSpPr/>
      </xdr:nvCxnSpPr>
      <xdr:spPr>
        <a:xfrm flipV="1">
          <a:off x="9639300" y="16839949"/>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21582</xdr:rowOff>
    </xdr:from>
    <xdr:to>
      <xdr:col>50</xdr:col>
      <xdr:colOff>114300</xdr:colOff>
      <xdr:row>98</xdr:row>
      <xdr:rowOff>43802</xdr:rowOff>
    </xdr:to>
    <xdr:cxnSp macro="">
      <xdr:nvCxnSpPr>
        <xdr:cNvPr id="466" name="直線コネクタ 465"/>
        <xdr:cNvCxnSpPr/>
      </xdr:nvCxnSpPr>
      <xdr:spPr>
        <a:xfrm>
          <a:off x="8750300" y="16823682"/>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143101</xdr:rowOff>
    </xdr:from>
    <xdr:to>
      <xdr:col>45</xdr:col>
      <xdr:colOff>177800</xdr:colOff>
      <xdr:row>98</xdr:row>
      <xdr:rowOff>21582</xdr:rowOff>
    </xdr:to>
    <xdr:cxnSp macro="">
      <xdr:nvCxnSpPr>
        <xdr:cNvPr id="469" name="直線コネクタ 468"/>
        <xdr:cNvCxnSpPr/>
      </xdr:nvCxnSpPr>
      <xdr:spPr>
        <a:xfrm>
          <a:off x="7861300" y="16773751"/>
          <a:ext cx="889000" cy="4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135105</xdr:rowOff>
    </xdr:from>
    <xdr:to>
      <xdr:col>41</xdr:col>
      <xdr:colOff>50800</xdr:colOff>
      <xdr:row>97</xdr:row>
      <xdr:rowOff>143101</xdr:rowOff>
    </xdr:to>
    <xdr:cxnSp macro="">
      <xdr:nvCxnSpPr>
        <xdr:cNvPr id="472" name="直線コネクタ 471"/>
        <xdr:cNvCxnSpPr/>
      </xdr:nvCxnSpPr>
      <xdr:spPr>
        <a:xfrm>
          <a:off x="6972300" y="16765755"/>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158499</xdr:rowOff>
    </xdr:from>
    <xdr:to>
      <xdr:col>55</xdr:col>
      <xdr:colOff>50800</xdr:colOff>
      <xdr:row>98</xdr:row>
      <xdr:rowOff>88649</xdr:rowOff>
    </xdr:to>
    <xdr:sp macro="" textlink="">
      <xdr:nvSpPr>
        <xdr:cNvPr id="482" name="楕円 481"/>
        <xdr:cNvSpPr/>
      </xdr:nvSpPr>
      <xdr:spPr>
        <a:xfrm>
          <a:off x="10426700" y="167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73426</xdr:rowOff>
    </xdr:from>
    <xdr:ext cx="534377" cy="259045"/>
    <xdr:sp macro="" textlink="">
      <xdr:nvSpPr>
        <xdr:cNvPr id="483" name="土木費該当値テキスト"/>
        <xdr:cNvSpPr txBox="1"/>
      </xdr:nvSpPr>
      <xdr:spPr>
        <a:xfrm>
          <a:off x="10528300" y="1670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164452</xdr:rowOff>
    </xdr:from>
    <xdr:to>
      <xdr:col>50</xdr:col>
      <xdr:colOff>165100</xdr:colOff>
      <xdr:row>98</xdr:row>
      <xdr:rowOff>94602</xdr:rowOff>
    </xdr:to>
    <xdr:sp macro="" textlink="">
      <xdr:nvSpPr>
        <xdr:cNvPr id="484" name="楕円 483"/>
        <xdr:cNvSpPr/>
      </xdr:nvSpPr>
      <xdr:spPr>
        <a:xfrm>
          <a:off x="95885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85729</xdr:rowOff>
    </xdr:from>
    <xdr:ext cx="534377" cy="259045"/>
    <xdr:sp macro="" textlink="">
      <xdr:nvSpPr>
        <xdr:cNvPr id="485" name="テキスト ボックス 484"/>
        <xdr:cNvSpPr txBox="1"/>
      </xdr:nvSpPr>
      <xdr:spPr>
        <a:xfrm>
          <a:off x="9372111" y="168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142232</xdr:rowOff>
    </xdr:from>
    <xdr:to>
      <xdr:col>46</xdr:col>
      <xdr:colOff>38100</xdr:colOff>
      <xdr:row>98</xdr:row>
      <xdr:rowOff>72382</xdr:rowOff>
    </xdr:to>
    <xdr:sp macro="" textlink="">
      <xdr:nvSpPr>
        <xdr:cNvPr id="486" name="楕円 485"/>
        <xdr:cNvSpPr/>
      </xdr:nvSpPr>
      <xdr:spPr>
        <a:xfrm>
          <a:off x="86995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63509</xdr:rowOff>
    </xdr:from>
    <xdr:ext cx="534377" cy="259045"/>
    <xdr:sp macro="" textlink="">
      <xdr:nvSpPr>
        <xdr:cNvPr id="487" name="テキスト ボックス 486"/>
        <xdr:cNvSpPr txBox="1"/>
      </xdr:nvSpPr>
      <xdr:spPr>
        <a:xfrm>
          <a:off x="8483111" y="16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92301</xdr:rowOff>
    </xdr:from>
    <xdr:to>
      <xdr:col>41</xdr:col>
      <xdr:colOff>101600</xdr:colOff>
      <xdr:row>98</xdr:row>
      <xdr:rowOff>22451</xdr:rowOff>
    </xdr:to>
    <xdr:sp macro="" textlink="">
      <xdr:nvSpPr>
        <xdr:cNvPr id="488" name="楕円 487"/>
        <xdr:cNvSpPr/>
      </xdr:nvSpPr>
      <xdr:spPr>
        <a:xfrm>
          <a:off x="7810500" y="1672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13578</xdr:rowOff>
    </xdr:from>
    <xdr:ext cx="534377" cy="259045"/>
    <xdr:sp macro="" textlink="">
      <xdr:nvSpPr>
        <xdr:cNvPr id="489" name="テキスト ボックス 488"/>
        <xdr:cNvSpPr txBox="1"/>
      </xdr:nvSpPr>
      <xdr:spPr>
        <a:xfrm>
          <a:off x="7594111" y="1681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84305</xdr:rowOff>
    </xdr:from>
    <xdr:to>
      <xdr:col>36</xdr:col>
      <xdr:colOff>165100</xdr:colOff>
      <xdr:row>98</xdr:row>
      <xdr:rowOff>14455</xdr:rowOff>
    </xdr:to>
    <xdr:sp macro="" textlink="">
      <xdr:nvSpPr>
        <xdr:cNvPr id="490" name="楕円 489"/>
        <xdr:cNvSpPr/>
      </xdr:nvSpPr>
      <xdr:spPr>
        <a:xfrm>
          <a:off x="6921500" y="16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5582</xdr:rowOff>
    </xdr:from>
    <xdr:ext cx="534377" cy="259045"/>
    <xdr:sp macro="" textlink="">
      <xdr:nvSpPr>
        <xdr:cNvPr id="491" name="テキスト ボックス 490"/>
        <xdr:cNvSpPr txBox="1"/>
      </xdr:nvSpPr>
      <xdr:spPr>
        <a:xfrm>
          <a:off x="6705111" y="168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57770</xdr:rowOff>
    </xdr:from>
    <xdr:to>
      <xdr:col>85</xdr:col>
      <xdr:colOff>127000</xdr:colOff>
      <xdr:row>36</xdr:row>
      <xdr:rowOff>107788</xdr:rowOff>
    </xdr:to>
    <xdr:cxnSp macro="">
      <xdr:nvCxnSpPr>
        <xdr:cNvPr id="519" name="直線コネクタ 518"/>
        <xdr:cNvCxnSpPr/>
      </xdr:nvCxnSpPr>
      <xdr:spPr>
        <a:xfrm flipV="1">
          <a:off x="15481300" y="6229970"/>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107788</xdr:rowOff>
    </xdr:from>
    <xdr:to>
      <xdr:col>81</xdr:col>
      <xdr:colOff>50800</xdr:colOff>
      <xdr:row>36</xdr:row>
      <xdr:rowOff>110668</xdr:rowOff>
    </xdr:to>
    <xdr:cxnSp macro="">
      <xdr:nvCxnSpPr>
        <xdr:cNvPr id="522" name="直線コネクタ 521"/>
        <xdr:cNvCxnSpPr/>
      </xdr:nvCxnSpPr>
      <xdr:spPr>
        <a:xfrm flipV="1">
          <a:off x="14592300" y="6279988"/>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54021</xdr:rowOff>
    </xdr:from>
    <xdr:to>
      <xdr:col>76</xdr:col>
      <xdr:colOff>114300</xdr:colOff>
      <xdr:row>36</xdr:row>
      <xdr:rowOff>110668</xdr:rowOff>
    </xdr:to>
    <xdr:cxnSp macro="">
      <xdr:nvCxnSpPr>
        <xdr:cNvPr id="525" name="直線コネクタ 524"/>
        <xdr:cNvCxnSpPr/>
      </xdr:nvCxnSpPr>
      <xdr:spPr>
        <a:xfrm>
          <a:off x="13703300" y="6226221"/>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48077</xdr:rowOff>
    </xdr:from>
    <xdr:to>
      <xdr:col>71</xdr:col>
      <xdr:colOff>177800</xdr:colOff>
      <xdr:row>36</xdr:row>
      <xdr:rowOff>54021</xdr:rowOff>
    </xdr:to>
    <xdr:cxnSp macro="">
      <xdr:nvCxnSpPr>
        <xdr:cNvPr id="528" name="直線コネクタ 527"/>
        <xdr:cNvCxnSpPr/>
      </xdr:nvCxnSpPr>
      <xdr:spPr>
        <a:xfrm>
          <a:off x="12814300" y="62202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6970</xdr:rowOff>
    </xdr:from>
    <xdr:to>
      <xdr:col>85</xdr:col>
      <xdr:colOff>177800</xdr:colOff>
      <xdr:row>36</xdr:row>
      <xdr:rowOff>108570</xdr:rowOff>
    </xdr:to>
    <xdr:sp macro="" textlink="">
      <xdr:nvSpPr>
        <xdr:cNvPr id="538" name="楕円 537"/>
        <xdr:cNvSpPr/>
      </xdr:nvSpPr>
      <xdr:spPr>
        <a:xfrm>
          <a:off x="16268700" y="617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29847</xdr:rowOff>
    </xdr:from>
    <xdr:ext cx="534377" cy="259045"/>
    <xdr:sp macro="" textlink="">
      <xdr:nvSpPr>
        <xdr:cNvPr id="539" name="消防費該当値テキスト"/>
        <xdr:cNvSpPr txBox="1"/>
      </xdr:nvSpPr>
      <xdr:spPr>
        <a:xfrm>
          <a:off x="16370300" y="603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56988</xdr:rowOff>
    </xdr:from>
    <xdr:to>
      <xdr:col>81</xdr:col>
      <xdr:colOff>101600</xdr:colOff>
      <xdr:row>36</xdr:row>
      <xdr:rowOff>158588</xdr:rowOff>
    </xdr:to>
    <xdr:sp macro="" textlink="">
      <xdr:nvSpPr>
        <xdr:cNvPr id="540" name="楕円 539"/>
        <xdr:cNvSpPr/>
      </xdr:nvSpPr>
      <xdr:spPr>
        <a:xfrm>
          <a:off x="15430500" y="62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3665</xdr:rowOff>
    </xdr:from>
    <xdr:ext cx="534377" cy="259045"/>
    <xdr:sp macro="" textlink="">
      <xdr:nvSpPr>
        <xdr:cNvPr id="541" name="テキスト ボックス 540"/>
        <xdr:cNvSpPr txBox="1"/>
      </xdr:nvSpPr>
      <xdr:spPr>
        <a:xfrm>
          <a:off x="15214111" y="60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59868</xdr:rowOff>
    </xdr:from>
    <xdr:to>
      <xdr:col>76</xdr:col>
      <xdr:colOff>165100</xdr:colOff>
      <xdr:row>36</xdr:row>
      <xdr:rowOff>161468</xdr:rowOff>
    </xdr:to>
    <xdr:sp macro="" textlink="">
      <xdr:nvSpPr>
        <xdr:cNvPr id="542" name="楕円 541"/>
        <xdr:cNvSpPr/>
      </xdr:nvSpPr>
      <xdr:spPr>
        <a:xfrm>
          <a:off x="14541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6545</xdr:rowOff>
    </xdr:from>
    <xdr:ext cx="534377" cy="259045"/>
    <xdr:sp macro="" textlink="">
      <xdr:nvSpPr>
        <xdr:cNvPr id="543" name="テキスト ボックス 542"/>
        <xdr:cNvSpPr txBox="1"/>
      </xdr:nvSpPr>
      <xdr:spPr>
        <a:xfrm>
          <a:off x="14325111" y="60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3221</xdr:rowOff>
    </xdr:from>
    <xdr:to>
      <xdr:col>72</xdr:col>
      <xdr:colOff>38100</xdr:colOff>
      <xdr:row>36</xdr:row>
      <xdr:rowOff>104821</xdr:rowOff>
    </xdr:to>
    <xdr:sp macro="" textlink="">
      <xdr:nvSpPr>
        <xdr:cNvPr id="544" name="楕円 543"/>
        <xdr:cNvSpPr/>
      </xdr:nvSpPr>
      <xdr:spPr>
        <a:xfrm>
          <a:off x="13652500" y="61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95948</xdr:rowOff>
    </xdr:from>
    <xdr:ext cx="534377" cy="259045"/>
    <xdr:sp macro="" textlink="">
      <xdr:nvSpPr>
        <xdr:cNvPr id="545" name="テキスト ボックス 544"/>
        <xdr:cNvSpPr txBox="1"/>
      </xdr:nvSpPr>
      <xdr:spPr>
        <a:xfrm>
          <a:off x="13436111" y="62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168727</xdr:rowOff>
    </xdr:from>
    <xdr:to>
      <xdr:col>67</xdr:col>
      <xdr:colOff>101600</xdr:colOff>
      <xdr:row>36</xdr:row>
      <xdr:rowOff>98877</xdr:rowOff>
    </xdr:to>
    <xdr:sp macro="" textlink="">
      <xdr:nvSpPr>
        <xdr:cNvPr id="546" name="楕円 545"/>
        <xdr:cNvSpPr/>
      </xdr:nvSpPr>
      <xdr:spPr>
        <a:xfrm>
          <a:off x="12763500" y="61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115404</xdr:rowOff>
    </xdr:from>
    <xdr:ext cx="534377" cy="259045"/>
    <xdr:sp macro="" textlink="">
      <xdr:nvSpPr>
        <xdr:cNvPr id="547" name="テキスト ボックス 546"/>
        <xdr:cNvSpPr txBox="1"/>
      </xdr:nvSpPr>
      <xdr:spPr>
        <a:xfrm>
          <a:off x="12547111" y="594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43802</xdr:rowOff>
    </xdr:from>
    <xdr:to>
      <xdr:col>85</xdr:col>
      <xdr:colOff>127000</xdr:colOff>
      <xdr:row>54</xdr:row>
      <xdr:rowOff>4178</xdr:rowOff>
    </xdr:to>
    <xdr:cxnSp macro="">
      <xdr:nvCxnSpPr>
        <xdr:cNvPr id="577" name="直線コネクタ 576"/>
        <xdr:cNvCxnSpPr/>
      </xdr:nvCxnSpPr>
      <xdr:spPr>
        <a:xfrm>
          <a:off x="15481300" y="9130652"/>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151320</xdr:rowOff>
    </xdr:from>
    <xdr:to>
      <xdr:col>81</xdr:col>
      <xdr:colOff>50800</xdr:colOff>
      <xdr:row>53</xdr:row>
      <xdr:rowOff>43802</xdr:rowOff>
    </xdr:to>
    <xdr:cxnSp macro="">
      <xdr:nvCxnSpPr>
        <xdr:cNvPr id="580" name="直線コネクタ 579"/>
        <xdr:cNvCxnSpPr/>
      </xdr:nvCxnSpPr>
      <xdr:spPr>
        <a:xfrm>
          <a:off x="14592300" y="8723820"/>
          <a:ext cx="889000" cy="4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151320</xdr:rowOff>
    </xdr:from>
    <xdr:to>
      <xdr:col>76</xdr:col>
      <xdr:colOff>114300</xdr:colOff>
      <xdr:row>54</xdr:row>
      <xdr:rowOff>63862</xdr:rowOff>
    </xdr:to>
    <xdr:cxnSp macro="">
      <xdr:nvCxnSpPr>
        <xdr:cNvPr id="583" name="直線コネクタ 582"/>
        <xdr:cNvCxnSpPr/>
      </xdr:nvCxnSpPr>
      <xdr:spPr>
        <a:xfrm flipV="1">
          <a:off x="13703300" y="8723820"/>
          <a:ext cx="889000" cy="59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25571</xdr:rowOff>
    </xdr:from>
    <xdr:to>
      <xdr:col>71</xdr:col>
      <xdr:colOff>177800</xdr:colOff>
      <xdr:row>54</xdr:row>
      <xdr:rowOff>63862</xdr:rowOff>
    </xdr:to>
    <xdr:cxnSp macro="">
      <xdr:nvCxnSpPr>
        <xdr:cNvPr id="586" name="直線コネクタ 585"/>
        <xdr:cNvCxnSpPr/>
      </xdr:nvCxnSpPr>
      <xdr:spPr>
        <a:xfrm>
          <a:off x="12814300" y="8940971"/>
          <a:ext cx="889000" cy="3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124828</xdr:rowOff>
    </xdr:from>
    <xdr:to>
      <xdr:col>85</xdr:col>
      <xdr:colOff>177800</xdr:colOff>
      <xdr:row>54</xdr:row>
      <xdr:rowOff>54978</xdr:rowOff>
    </xdr:to>
    <xdr:sp macro="" textlink="">
      <xdr:nvSpPr>
        <xdr:cNvPr id="596" name="楕円 595"/>
        <xdr:cNvSpPr/>
      </xdr:nvSpPr>
      <xdr:spPr>
        <a:xfrm>
          <a:off x="16268700" y="921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147705</xdr:rowOff>
    </xdr:from>
    <xdr:ext cx="534377" cy="259045"/>
    <xdr:sp macro="" textlink="">
      <xdr:nvSpPr>
        <xdr:cNvPr id="597" name="教育費該当値テキスト"/>
        <xdr:cNvSpPr txBox="1"/>
      </xdr:nvSpPr>
      <xdr:spPr>
        <a:xfrm>
          <a:off x="16370300" y="906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164452</xdr:rowOff>
    </xdr:from>
    <xdr:to>
      <xdr:col>81</xdr:col>
      <xdr:colOff>101600</xdr:colOff>
      <xdr:row>53</xdr:row>
      <xdr:rowOff>94602</xdr:rowOff>
    </xdr:to>
    <xdr:sp macro="" textlink="">
      <xdr:nvSpPr>
        <xdr:cNvPr id="598" name="楕円 597"/>
        <xdr:cNvSpPr/>
      </xdr:nvSpPr>
      <xdr:spPr>
        <a:xfrm>
          <a:off x="15430500" y="907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111129</xdr:rowOff>
    </xdr:from>
    <xdr:ext cx="534377" cy="259045"/>
    <xdr:sp macro="" textlink="">
      <xdr:nvSpPr>
        <xdr:cNvPr id="599" name="テキスト ボックス 598"/>
        <xdr:cNvSpPr txBox="1"/>
      </xdr:nvSpPr>
      <xdr:spPr>
        <a:xfrm>
          <a:off x="15214111" y="88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100520</xdr:rowOff>
    </xdr:from>
    <xdr:to>
      <xdr:col>76</xdr:col>
      <xdr:colOff>165100</xdr:colOff>
      <xdr:row>51</xdr:row>
      <xdr:rowOff>30670</xdr:rowOff>
    </xdr:to>
    <xdr:sp macro="" textlink="">
      <xdr:nvSpPr>
        <xdr:cNvPr id="600" name="楕円 599"/>
        <xdr:cNvSpPr/>
      </xdr:nvSpPr>
      <xdr:spPr>
        <a:xfrm>
          <a:off x="14541500" y="86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49</xdr:row>
      <xdr:rowOff>47197</xdr:rowOff>
    </xdr:from>
    <xdr:ext cx="534377" cy="259045"/>
    <xdr:sp macro="" textlink="">
      <xdr:nvSpPr>
        <xdr:cNvPr id="601" name="テキスト ボックス 600"/>
        <xdr:cNvSpPr txBox="1"/>
      </xdr:nvSpPr>
      <xdr:spPr>
        <a:xfrm>
          <a:off x="14325111" y="844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13062</xdr:rowOff>
    </xdr:from>
    <xdr:to>
      <xdr:col>72</xdr:col>
      <xdr:colOff>38100</xdr:colOff>
      <xdr:row>54</xdr:row>
      <xdr:rowOff>114662</xdr:rowOff>
    </xdr:to>
    <xdr:sp macro="" textlink="">
      <xdr:nvSpPr>
        <xdr:cNvPr id="602" name="楕円 601"/>
        <xdr:cNvSpPr/>
      </xdr:nvSpPr>
      <xdr:spPr>
        <a:xfrm>
          <a:off x="136525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131189</xdr:rowOff>
    </xdr:from>
    <xdr:ext cx="534377" cy="259045"/>
    <xdr:sp macro="" textlink="">
      <xdr:nvSpPr>
        <xdr:cNvPr id="603" name="テキスト ボックス 602"/>
        <xdr:cNvSpPr txBox="1"/>
      </xdr:nvSpPr>
      <xdr:spPr>
        <a:xfrm>
          <a:off x="13436111" y="904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146221</xdr:rowOff>
    </xdr:from>
    <xdr:to>
      <xdr:col>67</xdr:col>
      <xdr:colOff>101600</xdr:colOff>
      <xdr:row>52</xdr:row>
      <xdr:rowOff>76371</xdr:rowOff>
    </xdr:to>
    <xdr:sp macro="" textlink="">
      <xdr:nvSpPr>
        <xdr:cNvPr id="604" name="楕円 603"/>
        <xdr:cNvSpPr/>
      </xdr:nvSpPr>
      <xdr:spPr>
        <a:xfrm>
          <a:off x="12763500" y="8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92898</xdr:rowOff>
    </xdr:from>
    <xdr:ext cx="534377" cy="259045"/>
    <xdr:sp macro="" textlink="">
      <xdr:nvSpPr>
        <xdr:cNvPr id="605" name="テキスト ボックス 604"/>
        <xdr:cNvSpPr txBox="1"/>
      </xdr:nvSpPr>
      <xdr:spPr>
        <a:xfrm>
          <a:off x="12547111" y="86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35916</xdr:rowOff>
    </xdr:from>
    <xdr:to>
      <xdr:col>85</xdr:col>
      <xdr:colOff>127000</xdr:colOff>
      <xdr:row>79</xdr:row>
      <xdr:rowOff>37134</xdr:rowOff>
    </xdr:to>
    <xdr:cxnSp macro="">
      <xdr:nvCxnSpPr>
        <xdr:cNvPr id="634" name="直線コネクタ 633"/>
        <xdr:cNvCxnSpPr/>
      </xdr:nvCxnSpPr>
      <xdr:spPr>
        <a:xfrm>
          <a:off x="15481300" y="13580466"/>
          <a:ext cx="8382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35916</xdr:rowOff>
    </xdr:from>
    <xdr:to>
      <xdr:col>81</xdr:col>
      <xdr:colOff>50800</xdr:colOff>
      <xdr:row>79</xdr:row>
      <xdr:rowOff>40754</xdr:rowOff>
    </xdr:to>
    <xdr:cxnSp macro="">
      <xdr:nvCxnSpPr>
        <xdr:cNvPr id="637" name="直線コネクタ 636"/>
        <xdr:cNvCxnSpPr/>
      </xdr:nvCxnSpPr>
      <xdr:spPr>
        <a:xfrm flipV="1">
          <a:off x="14592300" y="13580466"/>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40754</xdr:rowOff>
    </xdr:from>
    <xdr:to>
      <xdr:col>76</xdr:col>
      <xdr:colOff>114300</xdr:colOff>
      <xdr:row>79</xdr:row>
      <xdr:rowOff>44450</xdr:rowOff>
    </xdr:to>
    <xdr:cxnSp macro="">
      <xdr:nvCxnSpPr>
        <xdr:cNvPr id="640" name="直線コネクタ 639"/>
        <xdr:cNvCxnSpPr/>
      </xdr:nvCxnSpPr>
      <xdr:spPr>
        <a:xfrm flipV="1">
          <a:off x="13703300" y="13585304"/>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125070</xdr:rowOff>
    </xdr:from>
    <xdr:to>
      <xdr:col>71</xdr:col>
      <xdr:colOff>177800</xdr:colOff>
      <xdr:row>79</xdr:row>
      <xdr:rowOff>44450</xdr:rowOff>
    </xdr:to>
    <xdr:cxnSp macro="">
      <xdr:nvCxnSpPr>
        <xdr:cNvPr id="643" name="直線コネクタ 642"/>
        <xdr:cNvCxnSpPr/>
      </xdr:nvCxnSpPr>
      <xdr:spPr>
        <a:xfrm>
          <a:off x="12814300" y="13498170"/>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157784</xdr:rowOff>
    </xdr:from>
    <xdr:to>
      <xdr:col>85</xdr:col>
      <xdr:colOff>177800</xdr:colOff>
      <xdr:row>79</xdr:row>
      <xdr:rowOff>87934</xdr:rowOff>
    </xdr:to>
    <xdr:sp macro="" textlink="">
      <xdr:nvSpPr>
        <xdr:cNvPr id="653" name="楕円 652"/>
        <xdr:cNvSpPr/>
      </xdr:nvSpPr>
      <xdr:spPr>
        <a:xfrm>
          <a:off x="162687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80128</xdr:rowOff>
    </xdr:from>
    <xdr:ext cx="378565" cy="259045"/>
    <xdr:sp macro="" textlink="">
      <xdr:nvSpPr>
        <xdr:cNvPr id="654" name="災害復旧費該当値テキスト"/>
        <xdr:cNvSpPr txBox="1"/>
      </xdr:nvSpPr>
      <xdr:spPr>
        <a:xfrm>
          <a:off x="16370300" y="134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156566</xdr:rowOff>
    </xdr:from>
    <xdr:to>
      <xdr:col>81</xdr:col>
      <xdr:colOff>101600</xdr:colOff>
      <xdr:row>79</xdr:row>
      <xdr:rowOff>86716</xdr:rowOff>
    </xdr:to>
    <xdr:sp macro="" textlink="">
      <xdr:nvSpPr>
        <xdr:cNvPr id="655" name="楕円 654"/>
        <xdr:cNvSpPr/>
      </xdr:nvSpPr>
      <xdr:spPr>
        <a:xfrm>
          <a:off x="15430500" y="135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77843</xdr:rowOff>
    </xdr:from>
    <xdr:ext cx="378565" cy="259045"/>
    <xdr:sp macro="" textlink="">
      <xdr:nvSpPr>
        <xdr:cNvPr id="656" name="テキスト ボックス 655"/>
        <xdr:cNvSpPr txBox="1"/>
      </xdr:nvSpPr>
      <xdr:spPr>
        <a:xfrm>
          <a:off x="15292017" y="1362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161404</xdr:rowOff>
    </xdr:from>
    <xdr:to>
      <xdr:col>76</xdr:col>
      <xdr:colOff>165100</xdr:colOff>
      <xdr:row>79</xdr:row>
      <xdr:rowOff>91554</xdr:rowOff>
    </xdr:to>
    <xdr:sp macro="" textlink="">
      <xdr:nvSpPr>
        <xdr:cNvPr id="657" name="楕円 656"/>
        <xdr:cNvSpPr/>
      </xdr:nvSpPr>
      <xdr:spPr>
        <a:xfrm>
          <a:off x="14541500" y="135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82681</xdr:rowOff>
    </xdr:from>
    <xdr:ext cx="313932" cy="259045"/>
    <xdr:sp macro="" textlink="">
      <xdr:nvSpPr>
        <xdr:cNvPr id="658" name="テキスト ボックス 657"/>
        <xdr:cNvSpPr txBox="1"/>
      </xdr:nvSpPr>
      <xdr:spPr>
        <a:xfrm>
          <a:off x="14435333" y="13627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74270</xdr:rowOff>
    </xdr:from>
    <xdr:to>
      <xdr:col>67</xdr:col>
      <xdr:colOff>101600</xdr:colOff>
      <xdr:row>79</xdr:row>
      <xdr:rowOff>4420</xdr:rowOff>
    </xdr:to>
    <xdr:sp macro="" textlink="">
      <xdr:nvSpPr>
        <xdr:cNvPr id="661" name="楕円 660"/>
        <xdr:cNvSpPr/>
      </xdr:nvSpPr>
      <xdr:spPr>
        <a:xfrm>
          <a:off x="12763500" y="134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166997</xdr:rowOff>
    </xdr:from>
    <xdr:ext cx="469744" cy="259045"/>
    <xdr:sp macro="" textlink="">
      <xdr:nvSpPr>
        <xdr:cNvPr id="662" name="テキスト ボックス 661"/>
        <xdr:cNvSpPr txBox="1"/>
      </xdr:nvSpPr>
      <xdr:spPr>
        <a:xfrm>
          <a:off x="12579428" y="1354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3054</xdr:rowOff>
    </xdr:from>
    <xdr:to>
      <xdr:col>85</xdr:col>
      <xdr:colOff>127000</xdr:colOff>
      <xdr:row>98</xdr:row>
      <xdr:rowOff>39159</xdr:rowOff>
    </xdr:to>
    <xdr:cxnSp macro="">
      <xdr:nvCxnSpPr>
        <xdr:cNvPr id="695" name="直線コネクタ 694"/>
        <xdr:cNvCxnSpPr/>
      </xdr:nvCxnSpPr>
      <xdr:spPr>
        <a:xfrm>
          <a:off x="15481300" y="16805154"/>
          <a:ext cx="838200" cy="3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131456</xdr:rowOff>
    </xdr:from>
    <xdr:to>
      <xdr:col>81</xdr:col>
      <xdr:colOff>50800</xdr:colOff>
      <xdr:row>98</xdr:row>
      <xdr:rowOff>3054</xdr:rowOff>
    </xdr:to>
    <xdr:cxnSp macro="">
      <xdr:nvCxnSpPr>
        <xdr:cNvPr id="698" name="直線コネクタ 697"/>
        <xdr:cNvCxnSpPr/>
      </xdr:nvCxnSpPr>
      <xdr:spPr>
        <a:xfrm>
          <a:off x="14592300" y="16762106"/>
          <a:ext cx="889000" cy="4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112210</xdr:rowOff>
    </xdr:from>
    <xdr:to>
      <xdr:col>76</xdr:col>
      <xdr:colOff>114300</xdr:colOff>
      <xdr:row>97</xdr:row>
      <xdr:rowOff>131456</xdr:rowOff>
    </xdr:to>
    <xdr:cxnSp macro="">
      <xdr:nvCxnSpPr>
        <xdr:cNvPr id="701" name="直線コネクタ 700"/>
        <xdr:cNvCxnSpPr/>
      </xdr:nvCxnSpPr>
      <xdr:spPr>
        <a:xfrm>
          <a:off x="13703300" y="16742860"/>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47103</xdr:rowOff>
    </xdr:from>
    <xdr:to>
      <xdr:col>71</xdr:col>
      <xdr:colOff>177800</xdr:colOff>
      <xdr:row>97</xdr:row>
      <xdr:rowOff>112210</xdr:rowOff>
    </xdr:to>
    <xdr:cxnSp macro="">
      <xdr:nvCxnSpPr>
        <xdr:cNvPr id="704" name="直線コネクタ 703"/>
        <xdr:cNvCxnSpPr/>
      </xdr:nvCxnSpPr>
      <xdr:spPr>
        <a:xfrm>
          <a:off x="12814300" y="16677753"/>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159809</xdr:rowOff>
    </xdr:from>
    <xdr:to>
      <xdr:col>85</xdr:col>
      <xdr:colOff>177800</xdr:colOff>
      <xdr:row>98</xdr:row>
      <xdr:rowOff>89959</xdr:rowOff>
    </xdr:to>
    <xdr:sp macro="" textlink="">
      <xdr:nvSpPr>
        <xdr:cNvPr id="714" name="楕円 713"/>
        <xdr:cNvSpPr/>
      </xdr:nvSpPr>
      <xdr:spPr>
        <a:xfrm>
          <a:off x="16268700" y="167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138236</xdr:rowOff>
    </xdr:from>
    <xdr:ext cx="534377" cy="259045"/>
    <xdr:sp macro="" textlink="">
      <xdr:nvSpPr>
        <xdr:cNvPr id="715" name="公債費該当値テキスト"/>
        <xdr:cNvSpPr txBox="1"/>
      </xdr:nvSpPr>
      <xdr:spPr>
        <a:xfrm>
          <a:off x="16370300" y="1676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123704</xdr:rowOff>
    </xdr:from>
    <xdr:to>
      <xdr:col>81</xdr:col>
      <xdr:colOff>101600</xdr:colOff>
      <xdr:row>98</xdr:row>
      <xdr:rowOff>53854</xdr:rowOff>
    </xdr:to>
    <xdr:sp macro="" textlink="">
      <xdr:nvSpPr>
        <xdr:cNvPr id="716" name="楕円 715"/>
        <xdr:cNvSpPr/>
      </xdr:nvSpPr>
      <xdr:spPr>
        <a:xfrm>
          <a:off x="15430500" y="167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44981</xdr:rowOff>
    </xdr:from>
    <xdr:ext cx="534377" cy="259045"/>
    <xdr:sp macro="" textlink="">
      <xdr:nvSpPr>
        <xdr:cNvPr id="717" name="テキスト ボックス 716"/>
        <xdr:cNvSpPr txBox="1"/>
      </xdr:nvSpPr>
      <xdr:spPr>
        <a:xfrm>
          <a:off x="15214111" y="1684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80656</xdr:rowOff>
    </xdr:from>
    <xdr:to>
      <xdr:col>76</xdr:col>
      <xdr:colOff>165100</xdr:colOff>
      <xdr:row>98</xdr:row>
      <xdr:rowOff>10806</xdr:rowOff>
    </xdr:to>
    <xdr:sp macro="" textlink="">
      <xdr:nvSpPr>
        <xdr:cNvPr id="718" name="楕円 717"/>
        <xdr:cNvSpPr/>
      </xdr:nvSpPr>
      <xdr:spPr>
        <a:xfrm>
          <a:off x="14541500" y="167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1933</xdr:rowOff>
    </xdr:from>
    <xdr:ext cx="534377" cy="259045"/>
    <xdr:sp macro="" textlink="">
      <xdr:nvSpPr>
        <xdr:cNvPr id="719" name="テキスト ボックス 718"/>
        <xdr:cNvSpPr txBox="1"/>
      </xdr:nvSpPr>
      <xdr:spPr>
        <a:xfrm>
          <a:off x="14325111" y="168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61410</xdr:rowOff>
    </xdr:from>
    <xdr:to>
      <xdr:col>72</xdr:col>
      <xdr:colOff>38100</xdr:colOff>
      <xdr:row>97</xdr:row>
      <xdr:rowOff>163010</xdr:rowOff>
    </xdr:to>
    <xdr:sp macro="" textlink="">
      <xdr:nvSpPr>
        <xdr:cNvPr id="720" name="楕円 719"/>
        <xdr:cNvSpPr/>
      </xdr:nvSpPr>
      <xdr:spPr>
        <a:xfrm>
          <a:off x="13652500" y="16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154137</xdr:rowOff>
    </xdr:from>
    <xdr:ext cx="534377" cy="259045"/>
    <xdr:sp macro="" textlink="">
      <xdr:nvSpPr>
        <xdr:cNvPr id="721" name="テキスト ボックス 720"/>
        <xdr:cNvSpPr txBox="1"/>
      </xdr:nvSpPr>
      <xdr:spPr>
        <a:xfrm>
          <a:off x="13436111" y="1678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167753</xdr:rowOff>
    </xdr:from>
    <xdr:to>
      <xdr:col>67</xdr:col>
      <xdr:colOff>101600</xdr:colOff>
      <xdr:row>97</xdr:row>
      <xdr:rowOff>97903</xdr:rowOff>
    </xdr:to>
    <xdr:sp macro="" textlink="">
      <xdr:nvSpPr>
        <xdr:cNvPr id="722" name="楕円 721"/>
        <xdr:cNvSpPr/>
      </xdr:nvSpPr>
      <xdr:spPr>
        <a:xfrm>
          <a:off x="12763500" y="1662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89030</xdr:rowOff>
    </xdr:from>
    <xdr:ext cx="534377" cy="259045"/>
    <xdr:sp macro="" textlink="">
      <xdr:nvSpPr>
        <xdr:cNvPr id="723" name="テキスト ボックス 722"/>
        <xdr:cNvSpPr txBox="1"/>
      </xdr:nvSpPr>
      <xdr:spPr>
        <a:xfrm>
          <a:off x="12547111" y="1671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73132</xdr:rowOff>
    </xdr:from>
    <xdr:to>
      <xdr:col>116</xdr:col>
      <xdr:colOff>63500</xdr:colOff>
      <xdr:row>38</xdr:row>
      <xdr:rowOff>139700</xdr:rowOff>
    </xdr:to>
    <xdr:cxnSp macro="">
      <xdr:nvCxnSpPr>
        <xdr:cNvPr id="750" name="直線コネクタ 749"/>
        <xdr:cNvCxnSpPr/>
      </xdr:nvCxnSpPr>
      <xdr:spPr>
        <a:xfrm flipV="1">
          <a:off x="21323300" y="6416782"/>
          <a:ext cx="838200" cy="23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59372</xdr:rowOff>
    </xdr:from>
    <xdr:ext cx="378565" cy="259045"/>
    <xdr:sp macro="" textlink="">
      <xdr:nvSpPr>
        <xdr:cNvPr id="751" name="諸支出金平均値テキスト"/>
        <xdr:cNvSpPr txBox="1"/>
      </xdr:nvSpPr>
      <xdr:spPr>
        <a:xfrm>
          <a:off x="22212300" y="6574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22332</xdr:rowOff>
    </xdr:from>
    <xdr:to>
      <xdr:col>116</xdr:col>
      <xdr:colOff>114300</xdr:colOff>
      <xdr:row>37</xdr:row>
      <xdr:rowOff>123932</xdr:rowOff>
    </xdr:to>
    <xdr:sp macro="" textlink="">
      <xdr:nvSpPr>
        <xdr:cNvPr id="769" name="楕円 768"/>
        <xdr:cNvSpPr/>
      </xdr:nvSpPr>
      <xdr:spPr>
        <a:xfrm>
          <a:off x="22110700" y="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45209</xdr:rowOff>
    </xdr:from>
    <xdr:ext cx="469744" cy="259045"/>
    <xdr:sp macro="" textlink="">
      <xdr:nvSpPr>
        <xdr:cNvPr id="770" name="諸支出金該当値テキスト"/>
        <xdr:cNvSpPr txBox="1"/>
      </xdr:nvSpPr>
      <xdr:spPr>
        <a:xfrm>
          <a:off x="22212300" y="621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目的別においては、消防費及び教育費を除いては、住民一人当たりのコストが類似団体平均値を下回っている状況にある。</a:t>
          </a:r>
        </a:p>
        <a:p>
          <a:r>
            <a:rPr kumimoji="1" lang="ja-JP" altLang="en-US" sz="1300">
              <a:latin typeface="ＭＳ Ｐゴシック" panose="020B0600070205080204" pitchFamily="50" charset="-128"/>
              <a:ea typeface="ＭＳ Ｐゴシック" panose="020B0600070205080204" pitchFamily="50" charset="-128"/>
            </a:rPr>
            <a:t>消防費及び教育費については類似団体平均値を上回っている主な要因として、消防費は、一部事務組合において消防署の庁舎建設事業や大規模改修事業を実施したことによるもの。教育費は、トイレの洋式化やエアコンの設置工事が一段落し減少傾向にあるが、学校及び社会教育施設の長寿命化工事や学校</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化による費用が今後増加すると予測される。</a:t>
          </a:r>
        </a:p>
        <a:p>
          <a:r>
            <a:rPr kumimoji="1" lang="ja-JP" altLang="en-US" sz="1300">
              <a:latin typeface="ＭＳ Ｐゴシック" panose="020B0600070205080204" pitchFamily="50" charset="-128"/>
              <a:ea typeface="ＭＳ Ｐゴシック" panose="020B0600070205080204" pitchFamily="50" charset="-128"/>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平成３０年度決算においては、財政調整基金を取崩し、特定目的基金への積立てを行ったため、財政調整基金残高及び実質単年度収支における標準財政規模比がともに減少した。</a:t>
          </a:r>
        </a:p>
        <a:p>
          <a:r>
            <a:rPr kumimoji="1" lang="ja-JP" altLang="en-US" sz="1400">
              <a:latin typeface="ＭＳ ゴシック" pitchFamily="49" charset="-128"/>
              <a:ea typeface="ＭＳ ゴシック" pitchFamily="49" charset="-128"/>
            </a:rPr>
            <a:t>今後、財政調整基金については、公共施設の老朽化対策として、適宜、財政調整基金から特定目的基金への振替を行う。また、予算編成やその執行に当たっては、赤字が生じないよう収支均衡を図るとともに、経費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及び公営企業会計においては、いずれも赤字は生じていないが、対標準財政規模比は、平成２９年度決算から減少した。これは、標準税収入額の増加により、標準財政規模が増大したことによるものである。</a:t>
          </a:r>
        </a:p>
        <a:p>
          <a:r>
            <a:rPr kumimoji="1" lang="ja-JP" altLang="en-US" sz="1400">
              <a:latin typeface="ＭＳ ゴシック" pitchFamily="49" charset="-128"/>
              <a:ea typeface="ＭＳ ゴシック" pitchFamily="49" charset="-128"/>
            </a:rPr>
            <a:t>また、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を行っていく。また、公営企業に当た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実質公債比率の分子については、年次進行により、千葉ニュータウン事業関連の公共施設整備に要した起債及び立替施行の償還等が完了してきたことに伴い、徐々に下がってきている。</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満期一括償還の地方債返済のためのものは、該当</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あたる一般会計等に係る地方債残高、債務負担行為に基づく支出予定額は、年次進行により、千葉ニュータウン事業関連の公共施設整備に要した起債及び立替施行の将来負担額が減少してきたことに伴い、平成２７年度から将来負担額を充当可能財源が上回る状況となった。</a:t>
          </a:r>
        </a:p>
        <a:p>
          <a:r>
            <a:rPr kumimoji="1" lang="ja-JP" altLang="en-US" sz="1400">
              <a:latin typeface="ＭＳ ゴシック" pitchFamily="49" charset="-128"/>
              <a:ea typeface="ＭＳ ゴシック" pitchFamily="49" charset="-128"/>
            </a:rPr>
            <a:t>しかしながら、今後も広域でごみ・し尿処理、消防事務等を行う一部事務組合の施設整備が予定されていることから、将来の財政需要に備える必要がある。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基金全体で２，１０４百万円の取崩を行ったが、税収の増加により積立額が３，１１５百万円となったため、一般会計における基金総額が１，０１１百万円増の１５，５４８百万円となった。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今後計画している大規模事業の財源として、財政調整基金を取り崩して個々の特定目的基金に振替を行う。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印西市教育施設整備基金：教育施設整備のため。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印西市教育施設整備基金：小中学校等の老朽化が進行していることから、計画的な改修等に向けた基金として、１，００２百万円を積み立てたことによる増加（年度内増減額　５３６百万円）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印西市保健福祉基金：保健福祉の増進を図るため、１，００１百万円を積み立てたことによる増加（年度内増減額　１，００１百万円）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今後計画している大規模事業の財源として、教育施設整備基金や保健福祉基金などの充実を図りながら充当する。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また、今後の公共施設の老朽化対策として、適宜、財政調整基金から特定目的基金への振替を行う。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今後計画している大規模事業の財源として、特定目的基金に振替を行ったことによる減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不交付により、公共施設の老朽化に伴う大規模改修事業及び市道の整備等の普通建設事業に、ある程度の財政調整基金の繰り入れを見込むほか、将来に向けた補完財源として、財政調整基金を標準財政規模の２０％程度を確保することとし、４，０００百円以上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償還のため１６百万円を取り崩したことによる減少（年度内増減額　△１６百万円）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市債の償還に必要な財源を確保し、もって将来にわたる市財政の健全な財政運営を行うため積立を行う。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101,299
99,314
123.79
36,307,557
34,006,271
2,184,868
22,113,543
14,547,393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有形固定資産減価償却率については、上昇傾向にはあるものの、類似団体平均と比較すると低い水準にあるが、平成２８年度に策定した公共施設等総合管理計画において、公共施設の延べ床面積を３４％削減するという目標を掲げ、老朽化した施設等の集約化や複合化とともに除却を進め</a:t>
          </a:r>
          <a:r>
            <a:rPr lang="ja-JP" altLang="en-US" sz="1100" b="0" i="0" baseline="0">
              <a:solidFill>
                <a:sysClr val="windowText" lastClr="000000"/>
              </a:solidFill>
              <a:effectLst/>
              <a:latin typeface="+mn-lt"/>
              <a:ea typeface="+mn-ea"/>
              <a:cs typeface="+mn-cs"/>
            </a:rPr>
            <a:t>つつ</a:t>
          </a:r>
          <a:r>
            <a:rPr lang="ja-JP" altLang="ja-JP" sz="1100" b="0" i="0" baseline="0">
              <a:solidFill>
                <a:schemeClr val="dk1"/>
              </a:solidFill>
              <a:effectLst/>
              <a:latin typeface="+mn-lt"/>
              <a:ea typeface="+mn-ea"/>
              <a:cs typeface="+mn-cs"/>
            </a:rPr>
            <a:t>、公共施設</a:t>
          </a:r>
          <a:r>
            <a:rPr lang="ja-JP" altLang="ja-JP" sz="1100" b="0" i="0" strike="noStrike"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の適正管理に努めていく。</a:t>
          </a:r>
          <a:endParaRPr lang="en-US" altLang="ja-JP" sz="1100" b="0" i="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4" name="直線コネクタ 73"/>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6" name="直線コネクタ 7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7"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8" name="直線コネクタ 77"/>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9"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1" name="フローチャート: 判断 80"/>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2" name="フローチャート: 判断 81"/>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83" name="フローチャート: 判断 82"/>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9" name="楕円 88"/>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90" name="有形固定資産減価償却率該当値テキスト"/>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1" name="楕円 90"/>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16964</xdr:rowOff>
    </xdr:from>
    <xdr:to>
      <xdr:col>23</xdr:col>
      <xdr:colOff>85725</xdr:colOff>
      <xdr:row>31</xdr:row>
      <xdr:rowOff>75565</xdr:rowOff>
    </xdr:to>
    <xdr:cxnSp macro="">
      <xdr:nvCxnSpPr>
        <xdr:cNvPr id="92" name="直線コネクタ 91"/>
        <xdr:cNvCxnSpPr/>
      </xdr:nvCxnSpPr>
      <xdr:spPr>
        <a:xfrm flipV="1">
          <a:off x="4051300" y="6103439"/>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83367</xdr:rowOff>
    </xdr:from>
    <xdr:to>
      <xdr:col>15</xdr:col>
      <xdr:colOff>187325</xdr:colOff>
      <xdr:row>32</xdr:row>
      <xdr:rowOff>13517</xdr:rowOff>
    </xdr:to>
    <xdr:sp macro="" textlink="">
      <xdr:nvSpPr>
        <xdr:cNvPr id="93" name="楕円 92"/>
        <xdr:cNvSpPr/>
      </xdr:nvSpPr>
      <xdr:spPr>
        <a:xfrm>
          <a:off x="3238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134167</xdr:rowOff>
    </xdr:to>
    <xdr:cxnSp macro="">
      <xdr:nvCxnSpPr>
        <xdr:cNvPr id="94" name="直線コネクタ 93"/>
        <xdr:cNvCxnSpPr/>
      </xdr:nvCxnSpPr>
      <xdr:spPr>
        <a:xfrm flipV="1">
          <a:off x="3289300" y="6162040"/>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95" name="楕円 94"/>
        <xdr:cNvSpPr/>
      </xdr:nvSpPr>
      <xdr:spPr>
        <a:xfrm>
          <a:off x="2476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134167</xdr:rowOff>
    </xdr:from>
    <xdr:to>
      <xdr:col>15</xdr:col>
      <xdr:colOff>136525</xdr:colOff>
      <xdr:row>32</xdr:row>
      <xdr:rowOff>5897</xdr:rowOff>
    </xdr:to>
    <xdr:cxnSp macro="">
      <xdr:nvCxnSpPr>
        <xdr:cNvPr id="96" name="直線コネクタ 95"/>
        <xdr:cNvCxnSpPr/>
      </xdr:nvCxnSpPr>
      <xdr:spPr>
        <a:xfrm flipV="1">
          <a:off x="2527300" y="622064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7"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8"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9" name="n_3aveValue有形固定資産減価償却率"/>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100"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4644</xdr:rowOff>
    </xdr:from>
    <xdr:ext cx="405111" cy="259045"/>
    <xdr:sp macro="" textlink="">
      <xdr:nvSpPr>
        <xdr:cNvPr id="101" name="n_2mainValue有形固定資産減価償却率"/>
        <xdr:cNvSpPr txBox="1"/>
      </xdr:nvSpPr>
      <xdr:spPr>
        <a:xfrm>
          <a:off x="3086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102" name="n_3mainValue有形固定資産減価償却率"/>
        <xdr:cNvSpPr txBox="1"/>
      </xdr:nvSpPr>
      <xdr:spPr>
        <a:xfrm>
          <a:off x="2324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5" name="正方形/長方形 104"/>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将来負担額に係る地方債残高、債務負担行為に基づく支出予定額等の将来負担額が減少してきたことに伴い、</a:t>
          </a:r>
          <a:r>
            <a:rPr kumimoji="1" lang="ja-JP" altLang="en-US" sz="1100" b="0" i="0" baseline="0">
              <a:solidFill>
                <a:schemeClr val="dk1"/>
              </a:solidFill>
              <a:effectLst/>
              <a:latin typeface="+mn-lt"/>
              <a:ea typeface="+mn-ea"/>
              <a:cs typeface="+mn-cs"/>
            </a:rPr>
            <a:t>債務</a:t>
          </a:r>
          <a:r>
            <a:rPr lang="ja-JP" altLang="ja-JP" sz="1100" b="0" i="0" baseline="0">
              <a:solidFill>
                <a:schemeClr val="dk1"/>
              </a:solidFill>
              <a:effectLst/>
              <a:latin typeface="+mn-lt"/>
              <a:ea typeface="+mn-ea"/>
              <a:cs typeface="+mn-cs"/>
            </a:rPr>
            <a:t>償還</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は類似団体平均値を下回っている。</a:t>
          </a:r>
          <a:endParaRPr lang="ja-JP" altLang="ja-JP">
            <a:effectLst/>
          </a:endParaRPr>
        </a:p>
        <a:p>
          <a:r>
            <a:rPr kumimoji="1" lang="ja-JP" altLang="ja-JP" sz="1100" b="0" i="0" baseline="0">
              <a:solidFill>
                <a:schemeClr val="dk1"/>
              </a:solidFill>
              <a:effectLst/>
              <a:latin typeface="+mn-lt"/>
              <a:ea typeface="+mn-ea"/>
              <a:cs typeface="+mn-cs"/>
            </a:rPr>
            <a:t>　今後も市債の発行に当たっては、元金償還額を上回らないことを基本とし、市債の新規発行を極力抑制していく。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9" name="テキスト ボックス 118"/>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1" name="直線コネクタ 130"/>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2"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3" name="直線コネクタ 132"/>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4"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5" name="直線コネクタ 134"/>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6"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7" name="フローチャート: 判断 136"/>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8" name="フローチャート: 判断 137"/>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161043</xdr:rowOff>
    </xdr:from>
    <xdr:to>
      <xdr:col>76</xdr:col>
      <xdr:colOff>73025</xdr:colOff>
      <xdr:row>34</xdr:row>
      <xdr:rowOff>91193</xdr:rowOff>
    </xdr:to>
    <xdr:sp macro="" textlink="">
      <xdr:nvSpPr>
        <xdr:cNvPr id="144" name="楕円 143"/>
        <xdr:cNvSpPr/>
      </xdr:nvSpPr>
      <xdr:spPr>
        <a:xfrm>
          <a:off x="14744700" y="659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75970</xdr:rowOff>
    </xdr:from>
    <xdr:ext cx="405111" cy="259045"/>
    <xdr:sp macro="" textlink="">
      <xdr:nvSpPr>
        <xdr:cNvPr id="145" name="債務償還比率該当値テキスト"/>
        <xdr:cNvSpPr txBox="1"/>
      </xdr:nvSpPr>
      <xdr:spPr>
        <a:xfrm>
          <a:off x="14846300" y="650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121701</xdr:rowOff>
    </xdr:from>
    <xdr:to>
      <xdr:col>72</xdr:col>
      <xdr:colOff>123825</xdr:colOff>
      <xdr:row>34</xdr:row>
      <xdr:rowOff>51851</xdr:rowOff>
    </xdr:to>
    <xdr:sp macro="" textlink="">
      <xdr:nvSpPr>
        <xdr:cNvPr id="146" name="楕円 145"/>
        <xdr:cNvSpPr/>
      </xdr:nvSpPr>
      <xdr:spPr>
        <a:xfrm>
          <a:off x="14033500" y="655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1051</xdr:rowOff>
    </xdr:from>
    <xdr:to>
      <xdr:col>76</xdr:col>
      <xdr:colOff>22225</xdr:colOff>
      <xdr:row>34</xdr:row>
      <xdr:rowOff>40393</xdr:rowOff>
    </xdr:to>
    <xdr:cxnSp macro="">
      <xdr:nvCxnSpPr>
        <xdr:cNvPr id="147" name="直線コネクタ 146"/>
        <xdr:cNvCxnSpPr/>
      </xdr:nvCxnSpPr>
      <xdr:spPr>
        <a:xfrm>
          <a:off x="14084300" y="6601876"/>
          <a:ext cx="711200" cy="3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8"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42978</xdr:rowOff>
    </xdr:from>
    <xdr:ext cx="469744" cy="259045"/>
    <xdr:sp macro="" textlink="">
      <xdr:nvSpPr>
        <xdr:cNvPr id="149" name="n_1mainValue債務償還比率"/>
        <xdr:cNvSpPr txBox="1"/>
      </xdr:nvSpPr>
      <xdr:spPr>
        <a:xfrm>
          <a:off x="13836727" y="664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101,299
99,314
123.79
36,307,557
34,006,271
2,184,868
22,113,543
14,547,393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72" name="楕円 71"/>
        <xdr:cNvSpPr/>
      </xdr:nvSpPr>
      <xdr:spPr>
        <a:xfrm>
          <a:off x="45847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170378</xdr:rowOff>
    </xdr:from>
    <xdr:ext cx="405111" cy="259045"/>
    <xdr:sp macro="" textlink="">
      <xdr:nvSpPr>
        <xdr:cNvPr id="73" name="【道路】&#10;有形固定資産減価償却率該当値テキスト"/>
        <xdr:cNvSpPr txBox="1"/>
      </xdr:nvSpPr>
      <xdr:spPr>
        <a:xfrm>
          <a:off x="4673600" y="634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4" name="楕円 73"/>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71301</xdr:rowOff>
    </xdr:from>
    <xdr:to>
      <xdr:col>24</xdr:col>
      <xdr:colOff>63500</xdr:colOff>
      <xdr:row>37</xdr:row>
      <xdr:rowOff>103958</xdr:rowOff>
    </xdr:to>
    <xdr:cxnSp macro="">
      <xdr:nvCxnSpPr>
        <xdr:cNvPr id="75" name="直線コネクタ 74"/>
        <xdr:cNvCxnSpPr/>
      </xdr:nvCxnSpPr>
      <xdr:spPr>
        <a:xfrm flipV="1">
          <a:off x="3797300" y="64149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6" name="楕円 75"/>
        <xdr:cNvSpPr/>
      </xdr:nvSpPr>
      <xdr:spPr>
        <a:xfrm>
          <a:off x="2857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134983</xdr:rowOff>
    </xdr:to>
    <xdr:cxnSp macro="">
      <xdr:nvCxnSpPr>
        <xdr:cNvPr id="77" name="直線コネクタ 76"/>
        <xdr:cNvCxnSpPr/>
      </xdr:nvCxnSpPr>
      <xdr:spPr>
        <a:xfrm flipV="1">
          <a:off x="2908300" y="644760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8" name="楕円 77"/>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134983</xdr:rowOff>
    </xdr:from>
    <xdr:to>
      <xdr:col>15</xdr:col>
      <xdr:colOff>50800</xdr:colOff>
      <xdr:row>37</xdr:row>
      <xdr:rowOff>167640</xdr:rowOff>
    </xdr:to>
    <xdr:cxnSp macro="">
      <xdr:nvCxnSpPr>
        <xdr:cNvPr id="79" name="直線コネクタ 78"/>
        <xdr:cNvCxnSpPr/>
      </xdr:nvCxnSpPr>
      <xdr:spPr>
        <a:xfrm flipV="1">
          <a:off x="2019300" y="64786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2" name="n_3aveValue【道路】&#10;有形固定資産減価償却率"/>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145886</xdr:rowOff>
    </xdr:from>
    <xdr:ext cx="405111" cy="259045"/>
    <xdr:sp macro="" textlink="">
      <xdr:nvSpPr>
        <xdr:cNvPr id="83" name="n_1mainValue【道路】&#10;有形固定資産減価償却率"/>
        <xdr:cNvSpPr txBox="1"/>
      </xdr:nvSpPr>
      <xdr:spPr>
        <a:xfrm>
          <a:off x="35820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4" name="n_2mainValue【道路】&#10;有形固定資産減価償却率"/>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5" name="n_3mainValue【道路】&#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8" name="フローチャート: 判断 117"/>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15215</xdr:rowOff>
    </xdr:from>
    <xdr:to>
      <xdr:col>55</xdr:col>
      <xdr:colOff>50800</xdr:colOff>
      <xdr:row>41</xdr:row>
      <xdr:rowOff>116815</xdr:rowOff>
    </xdr:to>
    <xdr:sp macro="" textlink="">
      <xdr:nvSpPr>
        <xdr:cNvPr id="124" name="楕円 123"/>
        <xdr:cNvSpPr/>
      </xdr:nvSpPr>
      <xdr:spPr>
        <a:xfrm>
          <a:off x="10426700" y="70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146042</xdr:rowOff>
    </xdr:from>
    <xdr:ext cx="534377" cy="259045"/>
    <xdr:sp macro="" textlink="">
      <xdr:nvSpPr>
        <xdr:cNvPr id="125" name="【道路】&#10;一人当たり延長該当値テキスト"/>
        <xdr:cNvSpPr txBox="1"/>
      </xdr:nvSpPr>
      <xdr:spPr>
        <a:xfrm>
          <a:off x="10515600" y="683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12306</xdr:rowOff>
    </xdr:from>
    <xdr:to>
      <xdr:col>50</xdr:col>
      <xdr:colOff>165100</xdr:colOff>
      <xdr:row>41</xdr:row>
      <xdr:rowOff>113906</xdr:rowOff>
    </xdr:to>
    <xdr:sp macro="" textlink="">
      <xdr:nvSpPr>
        <xdr:cNvPr id="126" name="楕円 125"/>
        <xdr:cNvSpPr/>
      </xdr:nvSpPr>
      <xdr:spPr>
        <a:xfrm>
          <a:off x="9588500" y="70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63106</xdr:rowOff>
    </xdr:from>
    <xdr:to>
      <xdr:col>55</xdr:col>
      <xdr:colOff>0</xdr:colOff>
      <xdr:row>41</xdr:row>
      <xdr:rowOff>66015</xdr:rowOff>
    </xdr:to>
    <xdr:cxnSp macro="">
      <xdr:nvCxnSpPr>
        <xdr:cNvPr id="127" name="直線コネクタ 126"/>
        <xdr:cNvCxnSpPr/>
      </xdr:nvCxnSpPr>
      <xdr:spPr>
        <a:xfrm>
          <a:off x="9639300" y="7092556"/>
          <a:ext cx="8382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9881</xdr:rowOff>
    </xdr:from>
    <xdr:to>
      <xdr:col>46</xdr:col>
      <xdr:colOff>38100</xdr:colOff>
      <xdr:row>41</xdr:row>
      <xdr:rowOff>111481</xdr:rowOff>
    </xdr:to>
    <xdr:sp macro="" textlink="">
      <xdr:nvSpPr>
        <xdr:cNvPr id="128" name="楕円 127"/>
        <xdr:cNvSpPr/>
      </xdr:nvSpPr>
      <xdr:spPr>
        <a:xfrm>
          <a:off x="8699500" y="70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60681</xdr:rowOff>
    </xdr:from>
    <xdr:to>
      <xdr:col>50</xdr:col>
      <xdr:colOff>114300</xdr:colOff>
      <xdr:row>41</xdr:row>
      <xdr:rowOff>63106</xdr:rowOff>
    </xdr:to>
    <xdr:cxnSp macro="">
      <xdr:nvCxnSpPr>
        <xdr:cNvPr id="129" name="直線コネクタ 128"/>
        <xdr:cNvCxnSpPr/>
      </xdr:nvCxnSpPr>
      <xdr:spPr>
        <a:xfrm>
          <a:off x="8750300" y="7090131"/>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7062</xdr:rowOff>
    </xdr:from>
    <xdr:to>
      <xdr:col>41</xdr:col>
      <xdr:colOff>101600</xdr:colOff>
      <xdr:row>41</xdr:row>
      <xdr:rowOff>108662</xdr:rowOff>
    </xdr:to>
    <xdr:sp macro="" textlink="">
      <xdr:nvSpPr>
        <xdr:cNvPr id="130" name="楕円 129"/>
        <xdr:cNvSpPr/>
      </xdr:nvSpPr>
      <xdr:spPr>
        <a:xfrm>
          <a:off x="7810500" y="70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57862</xdr:rowOff>
    </xdr:from>
    <xdr:to>
      <xdr:col>45</xdr:col>
      <xdr:colOff>177800</xdr:colOff>
      <xdr:row>41</xdr:row>
      <xdr:rowOff>60681</xdr:rowOff>
    </xdr:to>
    <xdr:cxnSp macro="">
      <xdr:nvCxnSpPr>
        <xdr:cNvPr id="131" name="直線コネクタ 130"/>
        <xdr:cNvCxnSpPr/>
      </xdr:nvCxnSpPr>
      <xdr:spPr>
        <a:xfrm>
          <a:off x="7861300" y="708731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34" name="n_3aveValue【道路】&#10;一人当たり延長"/>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130433</xdr:rowOff>
    </xdr:from>
    <xdr:ext cx="534377" cy="259045"/>
    <xdr:sp macro="" textlink="">
      <xdr:nvSpPr>
        <xdr:cNvPr id="135" name="n_1mainValue【道路】&#10;一人当たり延長"/>
        <xdr:cNvSpPr txBox="1"/>
      </xdr:nvSpPr>
      <xdr:spPr>
        <a:xfrm>
          <a:off x="9359411" y="681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128008</xdr:rowOff>
    </xdr:from>
    <xdr:ext cx="534377" cy="259045"/>
    <xdr:sp macro="" textlink="">
      <xdr:nvSpPr>
        <xdr:cNvPr id="136" name="n_2mainValue【道路】&#10;一人当たり延長"/>
        <xdr:cNvSpPr txBox="1"/>
      </xdr:nvSpPr>
      <xdr:spPr>
        <a:xfrm>
          <a:off x="8483111" y="68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99789</xdr:rowOff>
    </xdr:from>
    <xdr:ext cx="534377" cy="259045"/>
    <xdr:sp macro="" textlink="">
      <xdr:nvSpPr>
        <xdr:cNvPr id="137" name="n_3mainValue【道路】&#10;一人当たり延長"/>
        <xdr:cNvSpPr txBox="1"/>
      </xdr:nvSpPr>
      <xdr:spPr>
        <a:xfrm>
          <a:off x="7594111" y="712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2" name="フローチャート: 判断 171"/>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74930</xdr:rowOff>
    </xdr:from>
    <xdr:to>
      <xdr:col>24</xdr:col>
      <xdr:colOff>114300</xdr:colOff>
      <xdr:row>59</xdr:row>
      <xdr:rowOff>5080</xdr:rowOff>
    </xdr:to>
    <xdr:sp macro="" textlink="">
      <xdr:nvSpPr>
        <xdr:cNvPr id="178" name="楕円 177"/>
        <xdr:cNvSpPr/>
      </xdr:nvSpPr>
      <xdr:spPr>
        <a:xfrm>
          <a:off x="4584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97807</xdr:rowOff>
    </xdr:from>
    <xdr:ext cx="405111" cy="259045"/>
    <xdr:sp macro="" textlink="">
      <xdr:nvSpPr>
        <xdr:cNvPr id="179" name="【橋りょう・トンネル】&#10;有形固定資産減価償却率該当値テキスト"/>
        <xdr:cNvSpPr txBox="1"/>
      </xdr:nvSpPr>
      <xdr:spPr>
        <a:xfrm>
          <a:off x="4673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115751</xdr:rowOff>
    </xdr:from>
    <xdr:to>
      <xdr:col>20</xdr:col>
      <xdr:colOff>38100</xdr:colOff>
      <xdr:row>59</xdr:row>
      <xdr:rowOff>45901</xdr:rowOff>
    </xdr:to>
    <xdr:sp macro="" textlink="">
      <xdr:nvSpPr>
        <xdr:cNvPr id="180" name="楕円 179"/>
        <xdr:cNvSpPr/>
      </xdr:nvSpPr>
      <xdr:spPr>
        <a:xfrm>
          <a:off x="3746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58</xdr:row>
      <xdr:rowOff>166551</xdr:rowOff>
    </xdr:to>
    <xdr:cxnSp macro="">
      <xdr:nvCxnSpPr>
        <xdr:cNvPr id="181" name="直線コネクタ 180"/>
        <xdr:cNvCxnSpPr/>
      </xdr:nvCxnSpPr>
      <xdr:spPr>
        <a:xfrm flipV="1">
          <a:off x="3797300" y="1006983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156573</xdr:rowOff>
    </xdr:from>
    <xdr:to>
      <xdr:col>15</xdr:col>
      <xdr:colOff>101600</xdr:colOff>
      <xdr:row>59</xdr:row>
      <xdr:rowOff>86723</xdr:rowOff>
    </xdr:to>
    <xdr:sp macro="" textlink="">
      <xdr:nvSpPr>
        <xdr:cNvPr id="182" name="楕円 181"/>
        <xdr:cNvSpPr/>
      </xdr:nvSpPr>
      <xdr:spPr>
        <a:xfrm>
          <a:off x="2857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166551</xdr:rowOff>
    </xdr:from>
    <xdr:to>
      <xdr:col>19</xdr:col>
      <xdr:colOff>177800</xdr:colOff>
      <xdr:row>59</xdr:row>
      <xdr:rowOff>35923</xdr:rowOff>
    </xdr:to>
    <xdr:cxnSp macro="">
      <xdr:nvCxnSpPr>
        <xdr:cNvPr id="183" name="直線コネクタ 182"/>
        <xdr:cNvCxnSpPr/>
      </xdr:nvCxnSpPr>
      <xdr:spPr>
        <a:xfrm flipV="1">
          <a:off x="2908300" y="101106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84" name="楕円 183"/>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35923</xdr:rowOff>
    </xdr:from>
    <xdr:to>
      <xdr:col>15</xdr:col>
      <xdr:colOff>50800</xdr:colOff>
      <xdr:row>59</xdr:row>
      <xdr:rowOff>47353</xdr:rowOff>
    </xdr:to>
    <xdr:cxnSp macro="">
      <xdr:nvCxnSpPr>
        <xdr:cNvPr id="185" name="直線コネクタ 184"/>
        <xdr:cNvCxnSpPr/>
      </xdr:nvCxnSpPr>
      <xdr:spPr>
        <a:xfrm flipV="1">
          <a:off x="2019300" y="101514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8"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62428</xdr:rowOff>
    </xdr:from>
    <xdr:ext cx="405111" cy="259045"/>
    <xdr:sp macro="" textlink="">
      <xdr:nvSpPr>
        <xdr:cNvPr id="189" name="n_1mainValue【橋りょう・トンネル】&#10;有形固定資産減価償却率"/>
        <xdr:cNvSpPr txBox="1"/>
      </xdr:nvSpPr>
      <xdr:spPr>
        <a:xfrm>
          <a:off x="35820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103250</xdr:rowOff>
    </xdr:from>
    <xdr:ext cx="405111" cy="259045"/>
    <xdr:sp macro="" textlink="">
      <xdr:nvSpPr>
        <xdr:cNvPr id="190" name="n_2mainValue【橋りょう・トンネル】&#10;有形固定資産減価償却率"/>
        <xdr:cNvSpPr txBox="1"/>
      </xdr:nvSpPr>
      <xdr:spPr>
        <a:xfrm>
          <a:off x="2705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89280</xdr:rowOff>
    </xdr:from>
    <xdr:ext cx="405111" cy="259045"/>
    <xdr:sp macro="" textlink="">
      <xdr:nvSpPr>
        <xdr:cNvPr id="191" name="n_3mainValue【橋りょう・トンネル】&#10;有形固定資産減価償却率"/>
        <xdr:cNvSpPr txBox="1"/>
      </xdr:nvSpPr>
      <xdr:spPr>
        <a:xfrm>
          <a:off x="1816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24" name="フローチャート: 判断 223"/>
        <xdr:cNvSpPr/>
      </xdr:nvSpPr>
      <xdr:spPr>
        <a:xfrm>
          <a:off x="7810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62160</xdr:rowOff>
    </xdr:from>
    <xdr:to>
      <xdr:col>55</xdr:col>
      <xdr:colOff>50800</xdr:colOff>
      <xdr:row>63</xdr:row>
      <xdr:rowOff>163760</xdr:rowOff>
    </xdr:to>
    <xdr:sp macro="" textlink="">
      <xdr:nvSpPr>
        <xdr:cNvPr id="230" name="楕円 229"/>
        <xdr:cNvSpPr/>
      </xdr:nvSpPr>
      <xdr:spPr>
        <a:xfrm>
          <a:off x="10426700" y="10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85037</xdr:rowOff>
    </xdr:from>
    <xdr:ext cx="599010" cy="259045"/>
    <xdr:sp macro="" textlink="">
      <xdr:nvSpPr>
        <xdr:cNvPr id="231" name="【橋りょう・トンネル】&#10;一人当たり有形固定資産（償却資産）額該当値テキスト"/>
        <xdr:cNvSpPr txBox="1"/>
      </xdr:nvSpPr>
      <xdr:spPr>
        <a:xfrm>
          <a:off x="10515600" y="1071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59444</xdr:rowOff>
    </xdr:from>
    <xdr:to>
      <xdr:col>50</xdr:col>
      <xdr:colOff>165100</xdr:colOff>
      <xdr:row>63</xdr:row>
      <xdr:rowOff>161044</xdr:rowOff>
    </xdr:to>
    <xdr:sp macro="" textlink="">
      <xdr:nvSpPr>
        <xdr:cNvPr id="232" name="楕円 231"/>
        <xdr:cNvSpPr/>
      </xdr:nvSpPr>
      <xdr:spPr>
        <a:xfrm>
          <a:off x="9588500" y="108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110244</xdr:rowOff>
    </xdr:from>
    <xdr:to>
      <xdr:col>55</xdr:col>
      <xdr:colOff>0</xdr:colOff>
      <xdr:row>63</xdr:row>
      <xdr:rowOff>112960</xdr:rowOff>
    </xdr:to>
    <xdr:cxnSp macro="">
      <xdr:nvCxnSpPr>
        <xdr:cNvPr id="233" name="直線コネクタ 232"/>
        <xdr:cNvCxnSpPr/>
      </xdr:nvCxnSpPr>
      <xdr:spPr>
        <a:xfrm>
          <a:off x="9639300" y="10911594"/>
          <a:ext cx="8382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56591</xdr:rowOff>
    </xdr:from>
    <xdr:to>
      <xdr:col>46</xdr:col>
      <xdr:colOff>38100</xdr:colOff>
      <xdr:row>63</xdr:row>
      <xdr:rowOff>158191</xdr:rowOff>
    </xdr:to>
    <xdr:sp macro="" textlink="">
      <xdr:nvSpPr>
        <xdr:cNvPr id="234" name="楕円 233"/>
        <xdr:cNvSpPr/>
      </xdr:nvSpPr>
      <xdr:spPr>
        <a:xfrm>
          <a:off x="8699500" y="108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107391</xdr:rowOff>
    </xdr:from>
    <xdr:to>
      <xdr:col>50</xdr:col>
      <xdr:colOff>114300</xdr:colOff>
      <xdr:row>63</xdr:row>
      <xdr:rowOff>110244</xdr:rowOff>
    </xdr:to>
    <xdr:cxnSp macro="">
      <xdr:nvCxnSpPr>
        <xdr:cNvPr id="235" name="直線コネクタ 234"/>
        <xdr:cNvCxnSpPr/>
      </xdr:nvCxnSpPr>
      <xdr:spPr>
        <a:xfrm>
          <a:off x="8750300" y="10908741"/>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57756</xdr:rowOff>
    </xdr:from>
    <xdr:to>
      <xdr:col>41</xdr:col>
      <xdr:colOff>101600</xdr:colOff>
      <xdr:row>63</xdr:row>
      <xdr:rowOff>159356</xdr:rowOff>
    </xdr:to>
    <xdr:sp macro="" textlink="">
      <xdr:nvSpPr>
        <xdr:cNvPr id="236" name="楕円 235"/>
        <xdr:cNvSpPr/>
      </xdr:nvSpPr>
      <xdr:spPr>
        <a:xfrm>
          <a:off x="7810500" y="108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107391</xdr:rowOff>
    </xdr:from>
    <xdr:to>
      <xdr:col>45</xdr:col>
      <xdr:colOff>177800</xdr:colOff>
      <xdr:row>63</xdr:row>
      <xdr:rowOff>108556</xdr:rowOff>
    </xdr:to>
    <xdr:cxnSp macro="">
      <xdr:nvCxnSpPr>
        <xdr:cNvPr id="237" name="直線コネクタ 236"/>
        <xdr:cNvCxnSpPr/>
      </xdr:nvCxnSpPr>
      <xdr:spPr>
        <a:xfrm flipV="1">
          <a:off x="7861300" y="1090874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40" name="n_3aveValue【橋りょう・トンネル】&#10;一人当たり有形固定資産（償却資産）額"/>
        <xdr:cNvSpPr txBox="1"/>
      </xdr:nvSpPr>
      <xdr:spPr>
        <a:xfrm>
          <a:off x="7561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6121</xdr:rowOff>
    </xdr:from>
    <xdr:ext cx="599010" cy="259045"/>
    <xdr:sp macro="" textlink="">
      <xdr:nvSpPr>
        <xdr:cNvPr id="241" name="n_1mainValue【橋りょう・トンネル】&#10;一人当たり有形固定資産（償却資産）額"/>
        <xdr:cNvSpPr txBox="1"/>
      </xdr:nvSpPr>
      <xdr:spPr>
        <a:xfrm>
          <a:off x="9327095" y="1063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3268</xdr:rowOff>
    </xdr:from>
    <xdr:ext cx="599010" cy="259045"/>
    <xdr:sp macro="" textlink="">
      <xdr:nvSpPr>
        <xdr:cNvPr id="242" name="n_2mainValue【橋りょう・トンネル】&#10;一人当たり有形固定資産（償却資産）額"/>
        <xdr:cNvSpPr txBox="1"/>
      </xdr:nvSpPr>
      <xdr:spPr>
        <a:xfrm>
          <a:off x="8450795" y="106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150483</xdr:rowOff>
    </xdr:from>
    <xdr:ext cx="599010" cy="259045"/>
    <xdr:sp macro="" textlink="">
      <xdr:nvSpPr>
        <xdr:cNvPr id="243" name="n_3mainValue【橋りょう・トンネル】&#10;一人当たり有形固定資産（償却資産）額"/>
        <xdr:cNvSpPr txBox="1"/>
      </xdr:nvSpPr>
      <xdr:spPr>
        <a:xfrm>
          <a:off x="7561795" y="10951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00" name="直線コネクタ 299"/>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01"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05"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09" name="フローチャート: 判断 30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15" name="楕円 314"/>
        <xdr:cNvSpPr/>
      </xdr:nvSpPr>
      <xdr:spPr>
        <a:xfrm>
          <a:off x="162687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73042</xdr:rowOff>
    </xdr:from>
    <xdr:ext cx="405111" cy="259045"/>
    <xdr:sp macro="" textlink="">
      <xdr:nvSpPr>
        <xdr:cNvPr id="316" name="【認定こども園・幼稚園・保育所】&#10;有形固定資産減価償却率該当値テキスト"/>
        <xdr:cNvSpPr txBox="1"/>
      </xdr:nvSpPr>
      <xdr:spPr>
        <a:xfrm>
          <a:off x="16357600"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80645</xdr:rowOff>
    </xdr:from>
    <xdr:to>
      <xdr:col>81</xdr:col>
      <xdr:colOff>101600</xdr:colOff>
      <xdr:row>38</xdr:row>
      <xdr:rowOff>10795</xdr:rowOff>
    </xdr:to>
    <xdr:sp macro="" textlink="">
      <xdr:nvSpPr>
        <xdr:cNvPr id="317" name="楕円 316"/>
        <xdr:cNvSpPr/>
      </xdr:nvSpPr>
      <xdr:spPr>
        <a:xfrm>
          <a:off x="15430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100965</xdr:rowOff>
    </xdr:from>
    <xdr:to>
      <xdr:col>85</xdr:col>
      <xdr:colOff>127000</xdr:colOff>
      <xdr:row>37</xdr:row>
      <xdr:rowOff>131445</xdr:rowOff>
    </xdr:to>
    <xdr:cxnSp macro="">
      <xdr:nvCxnSpPr>
        <xdr:cNvPr id="318" name="直線コネクタ 317"/>
        <xdr:cNvCxnSpPr/>
      </xdr:nvCxnSpPr>
      <xdr:spPr>
        <a:xfrm flipV="1">
          <a:off x="15481300" y="64446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319" name="楕円 318"/>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37</xdr:row>
      <xdr:rowOff>139065</xdr:rowOff>
    </xdr:to>
    <xdr:cxnSp macro="">
      <xdr:nvCxnSpPr>
        <xdr:cNvPr id="320" name="直線コネクタ 319"/>
        <xdr:cNvCxnSpPr/>
      </xdr:nvCxnSpPr>
      <xdr:spPr>
        <a:xfrm flipV="1">
          <a:off x="14592300" y="64750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133985</xdr:rowOff>
    </xdr:from>
    <xdr:to>
      <xdr:col>72</xdr:col>
      <xdr:colOff>38100</xdr:colOff>
      <xdr:row>38</xdr:row>
      <xdr:rowOff>64135</xdr:rowOff>
    </xdr:to>
    <xdr:sp macro="" textlink="">
      <xdr:nvSpPr>
        <xdr:cNvPr id="321" name="楕円 320"/>
        <xdr:cNvSpPr/>
      </xdr:nvSpPr>
      <xdr:spPr>
        <a:xfrm>
          <a:off x="13652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13335</xdr:rowOff>
    </xdr:to>
    <xdr:cxnSp macro="">
      <xdr:nvCxnSpPr>
        <xdr:cNvPr id="322" name="直線コネクタ 321"/>
        <xdr:cNvCxnSpPr/>
      </xdr:nvCxnSpPr>
      <xdr:spPr>
        <a:xfrm flipV="1">
          <a:off x="13703300" y="6482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23"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24"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25"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27322</xdr:rowOff>
    </xdr:from>
    <xdr:ext cx="405111" cy="259045"/>
    <xdr:sp macro="" textlink="">
      <xdr:nvSpPr>
        <xdr:cNvPr id="326" name="n_1mainValue【認定こども園・幼稚園・保育所】&#10;有形固定資産減価償却率"/>
        <xdr:cNvSpPr txBox="1"/>
      </xdr:nvSpPr>
      <xdr:spPr>
        <a:xfrm>
          <a:off x="152660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327"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80662</xdr:rowOff>
    </xdr:from>
    <xdr:ext cx="405111" cy="259045"/>
    <xdr:sp macro="" textlink="">
      <xdr:nvSpPr>
        <xdr:cNvPr id="328" name="n_3mainValue【認定こども園・幼稚園・保育所】&#10;有形固定資産減価償却率"/>
        <xdr:cNvSpPr txBox="1"/>
      </xdr:nvSpPr>
      <xdr:spPr>
        <a:xfrm>
          <a:off x="13500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50" name="直線コネクタ 349"/>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2" name="直線コネクタ 35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5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54" name="直線コネクタ 35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355"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56" name="フローチャート: 判断 355"/>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57" name="フローチャート: 判断 356"/>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58" name="フローチャート: 判断 35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359" name="フローチャート: 判断 358"/>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65" name="楕円 364"/>
        <xdr:cNvSpPr/>
      </xdr:nvSpPr>
      <xdr:spPr>
        <a:xfrm>
          <a:off x="221107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23131</xdr:rowOff>
    </xdr:from>
    <xdr:ext cx="469744" cy="259045"/>
    <xdr:sp macro="" textlink="">
      <xdr:nvSpPr>
        <xdr:cNvPr id="366" name="【認定こども園・幼稚園・保育所】&#10;一人当たり面積該当値テキスト"/>
        <xdr:cNvSpPr txBox="1"/>
      </xdr:nvSpPr>
      <xdr:spPr>
        <a:xfrm>
          <a:off x="22199600" y="653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367" name="楕円 366"/>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51054</xdr:rowOff>
    </xdr:to>
    <xdr:cxnSp macro="">
      <xdr:nvCxnSpPr>
        <xdr:cNvPr id="368" name="直線コネクタ 367"/>
        <xdr:cNvCxnSpPr/>
      </xdr:nvCxnSpPr>
      <xdr:spPr>
        <a:xfrm>
          <a:off x="21323300" y="66964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369" name="楕円 368"/>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9906</xdr:rowOff>
    </xdr:to>
    <xdr:cxnSp macro="">
      <xdr:nvCxnSpPr>
        <xdr:cNvPr id="370" name="直線コネクタ 369"/>
        <xdr:cNvCxnSpPr/>
      </xdr:nvCxnSpPr>
      <xdr:spPr>
        <a:xfrm>
          <a:off x="20434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107696</xdr:rowOff>
    </xdr:from>
    <xdr:to>
      <xdr:col>102</xdr:col>
      <xdr:colOff>165100</xdr:colOff>
      <xdr:row>39</xdr:row>
      <xdr:rowOff>37846</xdr:rowOff>
    </xdr:to>
    <xdr:sp macro="" textlink="">
      <xdr:nvSpPr>
        <xdr:cNvPr id="371" name="楕円 370"/>
        <xdr:cNvSpPr/>
      </xdr:nvSpPr>
      <xdr:spPr>
        <a:xfrm>
          <a:off x="19494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158496</xdr:rowOff>
    </xdr:from>
    <xdr:to>
      <xdr:col>107</xdr:col>
      <xdr:colOff>50800</xdr:colOff>
      <xdr:row>39</xdr:row>
      <xdr:rowOff>762</xdr:rowOff>
    </xdr:to>
    <xdr:cxnSp macro="">
      <xdr:nvCxnSpPr>
        <xdr:cNvPr id="372" name="直線コネクタ 371"/>
        <xdr:cNvCxnSpPr/>
      </xdr:nvCxnSpPr>
      <xdr:spPr>
        <a:xfrm>
          <a:off x="19545300" y="6673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373"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374"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375"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376" name="n_1mainValue【認定こども園・幼稚園・保育所】&#10;一人当たり面積"/>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377" name="n_2mainValue【認定こども園・幼稚園・保育所】&#10;一人当たり面積"/>
        <xdr:cNvSpPr txBox="1"/>
      </xdr:nvSpPr>
      <xdr:spPr>
        <a:xfrm>
          <a:off x="20199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28973</xdr:rowOff>
    </xdr:from>
    <xdr:ext cx="469744" cy="259045"/>
    <xdr:sp macro="" textlink="">
      <xdr:nvSpPr>
        <xdr:cNvPr id="378" name="n_3mainValue【認定こども園・幼稚園・保育所】&#10;一人当たり面積"/>
        <xdr:cNvSpPr txBox="1"/>
      </xdr:nvSpPr>
      <xdr:spPr>
        <a:xfrm>
          <a:off x="19310427" y="671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7" name="テキスト ボックス 39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1" name="直線コネクタ 400"/>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2"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3" name="直線コネクタ 402"/>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4"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5" name="直線コネクタ 404"/>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06"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7" name="フローチャート: 判断 406"/>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08" name="フローチャート: 判断 407"/>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09" name="フローチャート: 判断 408"/>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410" name="フローチャート: 判断 409"/>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macro="" textlink="">
      <xdr:nvSpPr>
        <xdr:cNvPr id="416" name="楕円 415"/>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156227</xdr:rowOff>
    </xdr:from>
    <xdr:ext cx="405111" cy="259045"/>
    <xdr:sp macro="" textlink="">
      <xdr:nvSpPr>
        <xdr:cNvPr id="417" name="【学校施設】&#10;有形固定資産減価償却率該当値テキスト"/>
        <xdr:cNvSpPr txBox="1"/>
      </xdr:nvSpPr>
      <xdr:spPr>
        <a:xfrm>
          <a:off x="16357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42926</xdr:rowOff>
    </xdr:from>
    <xdr:to>
      <xdr:col>81</xdr:col>
      <xdr:colOff>101600</xdr:colOff>
      <xdr:row>62</xdr:row>
      <xdr:rowOff>144526</xdr:rowOff>
    </xdr:to>
    <xdr:sp macro="" textlink="">
      <xdr:nvSpPr>
        <xdr:cNvPr id="418" name="楕円 417"/>
        <xdr:cNvSpPr/>
      </xdr:nvSpPr>
      <xdr:spPr>
        <a:xfrm>
          <a:off x="15430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93726</xdr:rowOff>
    </xdr:to>
    <xdr:cxnSp macro="">
      <xdr:nvCxnSpPr>
        <xdr:cNvPr id="419" name="直線コネクタ 418"/>
        <xdr:cNvCxnSpPr/>
      </xdr:nvCxnSpPr>
      <xdr:spPr>
        <a:xfrm flipV="1">
          <a:off x="15481300" y="106870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54356</xdr:rowOff>
    </xdr:from>
    <xdr:to>
      <xdr:col>76</xdr:col>
      <xdr:colOff>165100</xdr:colOff>
      <xdr:row>62</xdr:row>
      <xdr:rowOff>155956</xdr:rowOff>
    </xdr:to>
    <xdr:sp macro="" textlink="">
      <xdr:nvSpPr>
        <xdr:cNvPr id="420" name="楕円 419"/>
        <xdr:cNvSpPr/>
      </xdr:nvSpPr>
      <xdr:spPr>
        <a:xfrm>
          <a:off x="14541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93726</xdr:rowOff>
    </xdr:from>
    <xdr:to>
      <xdr:col>81</xdr:col>
      <xdr:colOff>50800</xdr:colOff>
      <xdr:row>62</xdr:row>
      <xdr:rowOff>105156</xdr:rowOff>
    </xdr:to>
    <xdr:cxnSp macro="">
      <xdr:nvCxnSpPr>
        <xdr:cNvPr id="421" name="直線コネクタ 420"/>
        <xdr:cNvCxnSpPr/>
      </xdr:nvCxnSpPr>
      <xdr:spPr>
        <a:xfrm flipV="1">
          <a:off x="14592300" y="107236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422" name="楕円 421"/>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105156</xdr:rowOff>
    </xdr:from>
    <xdr:to>
      <xdr:col>76</xdr:col>
      <xdr:colOff>114300</xdr:colOff>
      <xdr:row>62</xdr:row>
      <xdr:rowOff>137160</xdr:rowOff>
    </xdr:to>
    <xdr:cxnSp macro="">
      <xdr:nvCxnSpPr>
        <xdr:cNvPr id="423" name="直線コネクタ 422"/>
        <xdr:cNvCxnSpPr/>
      </xdr:nvCxnSpPr>
      <xdr:spPr>
        <a:xfrm flipV="1">
          <a:off x="13703300" y="107350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24"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25"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21607</xdr:rowOff>
    </xdr:from>
    <xdr:ext cx="405111" cy="259045"/>
    <xdr:sp macro="" textlink="">
      <xdr:nvSpPr>
        <xdr:cNvPr id="426" name="n_3aveValue【学校施設】&#10;有形固定資産減価償却率"/>
        <xdr:cNvSpPr txBox="1"/>
      </xdr:nvSpPr>
      <xdr:spPr>
        <a:xfrm>
          <a:off x="13500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135653</xdr:rowOff>
    </xdr:from>
    <xdr:ext cx="405111" cy="259045"/>
    <xdr:sp macro="" textlink="">
      <xdr:nvSpPr>
        <xdr:cNvPr id="427" name="n_1mainValue【学校施設】&#10;有形固定資産減価償却率"/>
        <xdr:cNvSpPr txBox="1"/>
      </xdr:nvSpPr>
      <xdr:spPr>
        <a:xfrm>
          <a:off x="15266044" y="1076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147083</xdr:rowOff>
    </xdr:from>
    <xdr:ext cx="405111" cy="259045"/>
    <xdr:sp macro="" textlink="">
      <xdr:nvSpPr>
        <xdr:cNvPr id="428" name="n_2mainValue【学校施設】&#10;有形固定資産減価償却率"/>
        <xdr:cNvSpPr txBox="1"/>
      </xdr:nvSpPr>
      <xdr:spPr>
        <a:xfrm>
          <a:off x="14389744" y="107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429" name="n_3mainValue【学校施設】&#10;有形固定資産減価償却率"/>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2" name="直線コネクタ 45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4" name="直線コネクタ 45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6" name="直線コネクタ 45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457"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58" name="フローチャート: 判断 45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59" name="フローチャート: 判断 45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0" name="フローチャート: 判断 45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461" name="フローチャート: 判断 460"/>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79045</xdr:rowOff>
    </xdr:from>
    <xdr:to>
      <xdr:col>116</xdr:col>
      <xdr:colOff>114300</xdr:colOff>
      <xdr:row>62</xdr:row>
      <xdr:rowOff>9195</xdr:rowOff>
    </xdr:to>
    <xdr:sp macro="" textlink="">
      <xdr:nvSpPr>
        <xdr:cNvPr id="467" name="楕円 466"/>
        <xdr:cNvSpPr/>
      </xdr:nvSpPr>
      <xdr:spPr>
        <a:xfrm>
          <a:off x="22110700" y="105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101922</xdr:rowOff>
    </xdr:from>
    <xdr:ext cx="469744" cy="259045"/>
    <xdr:sp macro="" textlink="">
      <xdr:nvSpPr>
        <xdr:cNvPr id="468" name="【学校施設】&#10;一人当たり面積該当値テキスト"/>
        <xdr:cNvSpPr txBox="1"/>
      </xdr:nvSpPr>
      <xdr:spPr>
        <a:xfrm>
          <a:off x="22199600" y="1038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63043</xdr:rowOff>
    </xdr:from>
    <xdr:to>
      <xdr:col>112</xdr:col>
      <xdr:colOff>38100</xdr:colOff>
      <xdr:row>61</xdr:row>
      <xdr:rowOff>164643</xdr:rowOff>
    </xdr:to>
    <xdr:sp macro="" textlink="">
      <xdr:nvSpPr>
        <xdr:cNvPr id="469" name="楕円 468"/>
        <xdr:cNvSpPr/>
      </xdr:nvSpPr>
      <xdr:spPr>
        <a:xfrm>
          <a:off x="21272500" y="105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113843</xdr:rowOff>
    </xdr:from>
    <xdr:to>
      <xdr:col>116</xdr:col>
      <xdr:colOff>63500</xdr:colOff>
      <xdr:row>61</xdr:row>
      <xdr:rowOff>129845</xdr:rowOff>
    </xdr:to>
    <xdr:cxnSp macro="">
      <xdr:nvCxnSpPr>
        <xdr:cNvPr id="470" name="直線コネクタ 469"/>
        <xdr:cNvCxnSpPr/>
      </xdr:nvCxnSpPr>
      <xdr:spPr>
        <a:xfrm>
          <a:off x="21323300" y="10572293"/>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41097</xdr:rowOff>
    </xdr:from>
    <xdr:to>
      <xdr:col>107</xdr:col>
      <xdr:colOff>101600</xdr:colOff>
      <xdr:row>61</xdr:row>
      <xdr:rowOff>142697</xdr:rowOff>
    </xdr:to>
    <xdr:sp macro="" textlink="">
      <xdr:nvSpPr>
        <xdr:cNvPr id="471" name="楕円 470"/>
        <xdr:cNvSpPr/>
      </xdr:nvSpPr>
      <xdr:spPr>
        <a:xfrm>
          <a:off x="20383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91897</xdr:rowOff>
    </xdr:from>
    <xdr:to>
      <xdr:col>111</xdr:col>
      <xdr:colOff>177800</xdr:colOff>
      <xdr:row>61</xdr:row>
      <xdr:rowOff>113843</xdr:rowOff>
    </xdr:to>
    <xdr:cxnSp macro="">
      <xdr:nvCxnSpPr>
        <xdr:cNvPr id="472" name="直線コネクタ 471"/>
        <xdr:cNvCxnSpPr/>
      </xdr:nvCxnSpPr>
      <xdr:spPr>
        <a:xfrm>
          <a:off x="20434300" y="10550347"/>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473" name="楕円 472"/>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70866</xdr:rowOff>
    </xdr:from>
    <xdr:to>
      <xdr:col>107</xdr:col>
      <xdr:colOff>50800</xdr:colOff>
      <xdr:row>61</xdr:row>
      <xdr:rowOff>91897</xdr:rowOff>
    </xdr:to>
    <xdr:cxnSp macro="">
      <xdr:nvCxnSpPr>
        <xdr:cNvPr id="474" name="直線コネクタ 473"/>
        <xdr:cNvCxnSpPr/>
      </xdr:nvCxnSpPr>
      <xdr:spPr>
        <a:xfrm>
          <a:off x="19545300" y="1052931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475"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476"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40098</xdr:rowOff>
    </xdr:from>
    <xdr:ext cx="469744" cy="259045"/>
    <xdr:sp macro="" textlink="">
      <xdr:nvSpPr>
        <xdr:cNvPr id="477" name="n_3aveValue【学校施設】&#10;一人当たり面積"/>
        <xdr:cNvSpPr txBox="1"/>
      </xdr:nvSpPr>
      <xdr:spPr>
        <a:xfrm>
          <a:off x="19310427" y="1066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9720</xdr:rowOff>
    </xdr:from>
    <xdr:ext cx="469744" cy="259045"/>
    <xdr:sp macro="" textlink="">
      <xdr:nvSpPr>
        <xdr:cNvPr id="478" name="n_1mainValue【学校施設】&#10;一人当たり面積"/>
        <xdr:cNvSpPr txBox="1"/>
      </xdr:nvSpPr>
      <xdr:spPr>
        <a:xfrm>
          <a:off x="21075727" y="1029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479" name="n_2mainValue【学校施設】&#10;一人当たり面積"/>
        <xdr:cNvSpPr txBox="1"/>
      </xdr:nvSpPr>
      <xdr:spPr>
        <a:xfrm>
          <a:off x="20199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480" name="n_3mainValue【学校施設】&#10;一人当たり面積"/>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7" name="正方形/長方形 4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8" name="正方形/長方形 4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9" name="正方形/長方形 4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0" name="正方形/長方形 4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1" name="正方形/長方形 5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2" name="正方形/長方形 5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3" name="正方形/長方形 5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4" name="正方形/長方形 5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5" name="テキスト ボックス 5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6" name="直線コネクタ 5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7" name="直線コネクタ 5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8" name="テキスト ボックス 50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9" name="直線コネクタ 5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0" name="テキスト ボックス 5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1" name="直線コネクタ 5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2" name="テキスト ボックス 5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3" name="直線コネクタ 5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4" name="テキスト ボックス 5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5" name="直線コネクタ 5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6" name="テキスト ボックス 5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7" name="直線コネクタ 5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8" name="テキスト ボックス 5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522" name="直線コネクタ 521"/>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523"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524" name="直線コネクタ 523"/>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5"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6" name="直線コネクタ 5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527"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528" name="フローチャート: 判断 527"/>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29" name="フローチャート: 判断 528"/>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30" name="フローチャート: 判断 529"/>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531" name="フローチャート: 判断 530"/>
        <xdr:cNvSpPr/>
      </xdr:nvSpPr>
      <xdr:spPr>
        <a:xfrm>
          <a:off x="13652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2" name="テキスト ボックス 5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xdr:rowOff>
    </xdr:from>
    <xdr:to>
      <xdr:col>85</xdr:col>
      <xdr:colOff>177800</xdr:colOff>
      <xdr:row>104</xdr:row>
      <xdr:rowOff>117202</xdr:rowOff>
    </xdr:to>
    <xdr:sp macro="" textlink="">
      <xdr:nvSpPr>
        <xdr:cNvPr id="537" name="楕円 536"/>
        <xdr:cNvSpPr/>
      </xdr:nvSpPr>
      <xdr:spPr>
        <a:xfrm>
          <a:off x="162687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165479</xdr:rowOff>
    </xdr:from>
    <xdr:ext cx="405111" cy="259045"/>
    <xdr:sp macro="" textlink="">
      <xdr:nvSpPr>
        <xdr:cNvPr id="538" name="【公民館】&#10;有形固定資産減価償却率該当値テキスト"/>
        <xdr:cNvSpPr txBox="1"/>
      </xdr:nvSpPr>
      <xdr:spPr>
        <a:xfrm>
          <a:off x="16357600"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54792</xdr:rowOff>
    </xdr:from>
    <xdr:to>
      <xdr:col>81</xdr:col>
      <xdr:colOff>101600</xdr:colOff>
      <xdr:row>104</xdr:row>
      <xdr:rowOff>156392</xdr:rowOff>
    </xdr:to>
    <xdr:sp macro="" textlink="">
      <xdr:nvSpPr>
        <xdr:cNvPr id="539" name="楕円 538"/>
        <xdr:cNvSpPr/>
      </xdr:nvSpPr>
      <xdr:spPr>
        <a:xfrm>
          <a:off x="15430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66402</xdr:rowOff>
    </xdr:from>
    <xdr:to>
      <xdr:col>85</xdr:col>
      <xdr:colOff>127000</xdr:colOff>
      <xdr:row>104</xdr:row>
      <xdr:rowOff>105592</xdr:rowOff>
    </xdr:to>
    <xdr:cxnSp macro="">
      <xdr:nvCxnSpPr>
        <xdr:cNvPr id="540" name="直線コネクタ 539"/>
        <xdr:cNvCxnSpPr/>
      </xdr:nvCxnSpPr>
      <xdr:spPr>
        <a:xfrm flipV="1">
          <a:off x="15481300" y="17897202"/>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95613</xdr:rowOff>
    </xdr:from>
    <xdr:to>
      <xdr:col>76</xdr:col>
      <xdr:colOff>165100</xdr:colOff>
      <xdr:row>105</xdr:row>
      <xdr:rowOff>25763</xdr:rowOff>
    </xdr:to>
    <xdr:sp macro="" textlink="">
      <xdr:nvSpPr>
        <xdr:cNvPr id="541" name="楕円 540"/>
        <xdr:cNvSpPr/>
      </xdr:nvSpPr>
      <xdr:spPr>
        <a:xfrm>
          <a:off x="1454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105592</xdr:rowOff>
    </xdr:from>
    <xdr:to>
      <xdr:col>81</xdr:col>
      <xdr:colOff>50800</xdr:colOff>
      <xdr:row>104</xdr:row>
      <xdr:rowOff>146413</xdr:rowOff>
    </xdr:to>
    <xdr:cxnSp macro="">
      <xdr:nvCxnSpPr>
        <xdr:cNvPr id="542" name="直線コネクタ 541"/>
        <xdr:cNvCxnSpPr/>
      </xdr:nvCxnSpPr>
      <xdr:spPr>
        <a:xfrm flipV="1">
          <a:off x="14592300" y="179363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131536</xdr:rowOff>
    </xdr:from>
    <xdr:to>
      <xdr:col>72</xdr:col>
      <xdr:colOff>38100</xdr:colOff>
      <xdr:row>105</xdr:row>
      <xdr:rowOff>61686</xdr:rowOff>
    </xdr:to>
    <xdr:sp macro="" textlink="">
      <xdr:nvSpPr>
        <xdr:cNvPr id="543" name="楕円 542"/>
        <xdr:cNvSpPr/>
      </xdr:nvSpPr>
      <xdr:spPr>
        <a:xfrm>
          <a:off x="13652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146413</xdr:rowOff>
    </xdr:from>
    <xdr:to>
      <xdr:col>76</xdr:col>
      <xdr:colOff>114300</xdr:colOff>
      <xdr:row>105</xdr:row>
      <xdr:rowOff>10886</xdr:rowOff>
    </xdr:to>
    <xdr:cxnSp macro="">
      <xdr:nvCxnSpPr>
        <xdr:cNvPr id="544" name="直線コネクタ 543"/>
        <xdr:cNvCxnSpPr/>
      </xdr:nvCxnSpPr>
      <xdr:spPr>
        <a:xfrm flipV="1">
          <a:off x="13703300" y="179772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545"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546"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547" name="n_3aveValue【公民館】&#10;有形固定資産減価償却率"/>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147519</xdr:rowOff>
    </xdr:from>
    <xdr:ext cx="405111" cy="259045"/>
    <xdr:sp macro="" textlink="">
      <xdr:nvSpPr>
        <xdr:cNvPr id="548" name="n_1mainValue【公民館】&#10;有形固定資産減価償却率"/>
        <xdr:cNvSpPr txBox="1"/>
      </xdr:nvSpPr>
      <xdr:spPr>
        <a:xfrm>
          <a:off x="152660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16890</xdr:rowOff>
    </xdr:from>
    <xdr:ext cx="405111" cy="259045"/>
    <xdr:sp macro="" textlink="">
      <xdr:nvSpPr>
        <xdr:cNvPr id="549" name="n_2mainValue【公民館】&#10;有形固定資産減価償却率"/>
        <xdr:cNvSpPr txBox="1"/>
      </xdr:nvSpPr>
      <xdr:spPr>
        <a:xfrm>
          <a:off x="143897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52813</xdr:rowOff>
    </xdr:from>
    <xdr:ext cx="405111" cy="259045"/>
    <xdr:sp macro="" textlink="">
      <xdr:nvSpPr>
        <xdr:cNvPr id="550" name="n_3mainValue【公民館】&#10;有形固定資産減価償却率"/>
        <xdr:cNvSpPr txBox="1"/>
      </xdr:nvSpPr>
      <xdr:spPr>
        <a:xfrm>
          <a:off x="135007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1" name="正方形/長方形 5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2" name="正方形/長方形 5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3" name="正方形/長方形 5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4" name="正方形/長方形 5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5" name="正方形/長方形 5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6" name="正方形/長方形 5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7" name="正方形/長方形 5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8" name="正方形/長方形 5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9" name="テキスト ボックス 5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0" name="直線コネクタ 5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1" name="直線コネクタ 5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2" name="テキスト ボックス 5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3" name="直線コネクタ 5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4" name="テキスト ボックス 5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5" name="直線コネクタ 5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6" name="テキスト ボックス 5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7" name="直線コネクタ 5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8" name="テキスト ボックス 5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9" name="直線コネクタ 5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0" name="テキスト ボックス 5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1" name="直線コネクタ 5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2" name="テキスト ボックス 5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574" name="直線コネクタ 573"/>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575"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576" name="直線コネクタ 575"/>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577"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578" name="直線コネクタ 577"/>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579"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580" name="フローチャート: 判断 579"/>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581" name="フローチャート: 判断 580"/>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582" name="フローチャート: 判断 581"/>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583" name="フローチャート: 判断 582"/>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589" name="楕円 588"/>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590"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591" name="楕円 590"/>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144780</xdr:rowOff>
    </xdr:to>
    <xdr:cxnSp macro="">
      <xdr:nvCxnSpPr>
        <xdr:cNvPr id="592" name="直線コネクタ 591"/>
        <xdr:cNvCxnSpPr/>
      </xdr:nvCxnSpPr>
      <xdr:spPr>
        <a:xfrm>
          <a:off x="21323300" y="17960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593" name="楕円 592"/>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129539</xdr:rowOff>
    </xdr:to>
    <xdr:cxnSp macro="">
      <xdr:nvCxnSpPr>
        <xdr:cNvPr id="594" name="直線コネクタ 593"/>
        <xdr:cNvCxnSpPr/>
      </xdr:nvCxnSpPr>
      <xdr:spPr>
        <a:xfrm>
          <a:off x="20434300" y="17945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44450</xdr:rowOff>
    </xdr:from>
    <xdr:to>
      <xdr:col>102</xdr:col>
      <xdr:colOff>165100</xdr:colOff>
      <xdr:row>104</xdr:row>
      <xdr:rowOff>146050</xdr:rowOff>
    </xdr:to>
    <xdr:sp macro="" textlink="">
      <xdr:nvSpPr>
        <xdr:cNvPr id="595" name="楕円 594"/>
        <xdr:cNvSpPr/>
      </xdr:nvSpPr>
      <xdr:spPr>
        <a:xfrm>
          <a:off x="19494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95250</xdr:rowOff>
    </xdr:from>
    <xdr:to>
      <xdr:col>107</xdr:col>
      <xdr:colOff>50800</xdr:colOff>
      <xdr:row>104</xdr:row>
      <xdr:rowOff>114300</xdr:rowOff>
    </xdr:to>
    <xdr:cxnSp macro="">
      <xdr:nvCxnSpPr>
        <xdr:cNvPr id="596" name="直線コネクタ 595"/>
        <xdr:cNvCxnSpPr/>
      </xdr:nvCxnSpPr>
      <xdr:spPr>
        <a:xfrm>
          <a:off x="19545300" y="1792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597"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598"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599" name="n_3aveValue【公民館】&#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600" name="n_1mainValue【公民館】&#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601" name="n_2mainValue【公民館】&#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162577</xdr:rowOff>
    </xdr:from>
    <xdr:ext cx="469744" cy="259045"/>
    <xdr:sp macro="" textlink="">
      <xdr:nvSpPr>
        <xdr:cNvPr id="602" name="n_3mainValue【公民館】&#10;一人当たり面積"/>
        <xdr:cNvSpPr txBox="1"/>
      </xdr:nvSpPr>
      <xdr:spPr>
        <a:xfrm>
          <a:off x="193104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本表における公共施設で、有形固定資産減価償却率が類似団体平均値を上回っているのは、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橋りょうについては、継続的に国の交付金を活用し、点検調査及び修繕設計を行い、効率的なメンテナンスサイクルの確立及び長期的な修繕コストの低減等を図る。また、保育所等については、地域の子育ての拠点として、定期的な点検や計画的な修繕・改修の実施により適切な維持管理に努め、老朽化が著しい施設については、財政負担の平準化に留意しつつ、計画的な修繕・改修を行い、施設の長期利用を図る。一方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は、有形固定資産減価償却率が類似団体平均値を下回っているものの、学校教育系施設は本市の</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％と最も多く占めており、施設の統廃合などに計画的に取り組み、市内小・中学校の適正規模及び適正配置を進めていく。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101,299
99,314
123.79
36,307,557
34,006,271
2,184,868
22,113,543
14,547,393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72" name="楕円 71"/>
        <xdr:cNvSpPr/>
      </xdr:nvSpPr>
      <xdr:spPr>
        <a:xfrm>
          <a:off x="45847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90368</xdr:rowOff>
    </xdr:from>
    <xdr:ext cx="405111" cy="259045"/>
    <xdr:sp macro="" textlink="">
      <xdr:nvSpPr>
        <xdr:cNvPr id="73" name="【図書館】&#10;有形固定資産減価償却率該当値テキスト"/>
        <xdr:cNvSpPr txBox="1"/>
      </xdr:nvSpPr>
      <xdr:spPr>
        <a:xfrm>
          <a:off x="4673600"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4" name="楕円 73"/>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162741</xdr:rowOff>
    </xdr:from>
    <xdr:to>
      <xdr:col>24</xdr:col>
      <xdr:colOff>63500</xdr:colOff>
      <xdr:row>39</xdr:row>
      <xdr:rowOff>30480</xdr:rowOff>
    </xdr:to>
    <xdr:cxnSp macro="">
      <xdr:nvCxnSpPr>
        <xdr:cNvPr id="75" name="直線コネクタ 74"/>
        <xdr:cNvCxnSpPr/>
      </xdr:nvCxnSpPr>
      <xdr:spPr>
        <a:xfrm flipV="1">
          <a:off x="3797300" y="667784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13970</xdr:rowOff>
    </xdr:from>
    <xdr:to>
      <xdr:col>15</xdr:col>
      <xdr:colOff>101600</xdr:colOff>
      <xdr:row>39</xdr:row>
      <xdr:rowOff>115570</xdr:rowOff>
    </xdr:to>
    <xdr:sp macro="" textlink="">
      <xdr:nvSpPr>
        <xdr:cNvPr id="76" name="楕円 75"/>
        <xdr:cNvSpPr/>
      </xdr:nvSpPr>
      <xdr:spPr>
        <a:xfrm>
          <a:off x="2857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64770</xdr:rowOff>
    </xdr:to>
    <xdr:cxnSp macro="">
      <xdr:nvCxnSpPr>
        <xdr:cNvPr id="77" name="直線コネクタ 76"/>
        <xdr:cNvCxnSpPr/>
      </xdr:nvCxnSpPr>
      <xdr:spPr>
        <a:xfrm flipV="1">
          <a:off x="2908300" y="671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54791</xdr:rowOff>
    </xdr:from>
    <xdr:to>
      <xdr:col>10</xdr:col>
      <xdr:colOff>165100</xdr:colOff>
      <xdr:row>39</xdr:row>
      <xdr:rowOff>156391</xdr:rowOff>
    </xdr:to>
    <xdr:sp macro="" textlink="">
      <xdr:nvSpPr>
        <xdr:cNvPr id="78" name="楕円 77"/>
        <xdr:cNvSpPr/>
      </xdr:nvSpPr>
      <xdr:spPr>
        <a:xfrm>
          <a:off x="1968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105591</xdr:rowOff>
    </xdr:to>
    <xdr:cxnSp macro="">
      <xdr:nvCxnSpPr>
        <xdr:cNvPr id="79" name="直線コネクタ 78"/>
        <xdr:cNvCxnSpPr/>
      </xdr:nvCxnSpPr>
      <xdr:spPr>
        <a:xfrm flipV="1">
          <a:off x="2019300" y="675132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0" name="n_1ave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1"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3" name="n_1mainValue【図書館】&#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4" name="n_2mainValue【図書館】&#10;有形固定資産減価償却率"/>
        <xdr:cNvSpPr txBox="1"/>
      </xdr:nvSpPr>
      <xdr:spPr>
        <a:xfrm>
          <a:off x="2705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147518</xdr:rowOff>
    </xdr:from>
    <xdr:ext cx="405111" cy="259045"/>
    <xdr:sp macro="" textlink="">
      <xdr:nvSpPr>
        <xdr:cNvPr id="85" name="n_3mainValue【図書館】&#10;有形固定資産減価償却率"/>
        <xdr:cNvSpPr txBox="1"/>
      </xdr:nvSpPr>
      <xdr:spPr>
        <a:xfrm>
          <a:off x="1816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4" name="楕円 123"/>
        <xdr:cNvSpPr/>
      </xdr:nvSpPr>
      <xdr:spPr>
        <a:xfrm>
          <a:off x="10426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5" name="【図書館】&#10;一人当たり面積該当値テキスト"/>
        <xdr:cNvSpPr txBox="1"/>
      </xdr:nvSpPr>
      <xdr:spPr>
        <a:xfrm>
          <a:off x="105156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26" name="楕円 125"/>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27" name="直線コネクタ 126"/>
        <xdr:cNvCxnSpPr/>
      </xdr:nvCxnSpPr>
      <xdr:spPr>
        <a:xfrm>
          <a:off x="9639300" y="689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28" name="楕円 127"/>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38100</xdr:rowOff>
    </xdr:to>
    <xdr:cxnSp macro="">
      <xdr:nvCxnSpPr>
        <xdr:cNvPr id="129" name="直線コネクタ 128"/>
        <xdr:cNvCxnSpPr/>
      </xdr:nvCxnSpPr>
      <xdr:spPr>
        <a:xfrm>
          <a:off x="8750300" y="688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0" name="楕円 129"/>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1" name="直線コネクタ 130"/>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34"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35" name="n_1mainValue【図書館】&#10;一人当たり面積"/>
        <xdr:cNvSpPr txBox="1"/>
      </xdr:nvSpPr>
      <xdr:spPr>
        <a:xfrm>
          <a:off x="9391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3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37"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88174</xdr:rowOff>
    </xdr:from>
    <xdr:to>
      <xdr:col>24</xdr:col>
      <xdr:colOff>62865</xdr:colOff>
      <xdr:row>63</xdr:row>
      <xdr:rowOff>22860</xdr:rowOff>
    </xdr:to>
    <xdr:cxnSp macro="">
      <xdr:nvCxnSpPr>
        <xdr:cNvPr id="163" name="直線コネクタ 162"/>
        <xdr:cNvCxnSpPr/>
      </xdr:nvCxnSpPr>
      <xdr:spPr>
        <a:xfrm flipV="1">
          <a:off x="4634865" y="951792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26687</xdr:rowOff>
    </xdr:from>
    <xdr:ext cx="405111" cy="259045"/>
    <xdr:sp macro="" textlink="">
      <xdr:nvSpPr>
        <xdr:cNvPr id="164" name="【体育館・プール】&#10;有形固定資産減価償却率最小値テキスト"/>
        <xdr:cNvSpPr txBox="1"/>
      </xdr:nvSpPr>
      <xdr:spPr>
        <a:xfrm>
          <a:off x="4673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22860</xdr:rowOff>
    </xdr:from>
    <xdr:to>
      <xdr:col>24</xdr:col>
      <xdr:colOff>152400</xdr:colOff>
      <xdr:row>63</xdr:row>
      <xdr:rowOff>22860</xdr:rowOff>
    </xdr:to>
    <xdr:cxnSp macro="">
      <xdr:nvCxnSpPr>
        <xdr:cNvPr id="165" name="直線コネクタ 164"/>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34851</xdr:rowOff>
    </xdr:from>
    <xdr:ext cx="405111" cy="259045"/>
    <xdr:sp macro="" textlink="">
      <xdr:nvSpPr>
        <xdr:cNvPr id="166" name="【体育館・プール】&#10;有形固定資産減価償却率最大値テキスト"/>
        <xdr:cNvSpPr txBox="1"/>
      </xdr:nvSpPr>
      <xdr:spPr>
        <a:xfrm>
          <a:off x="4673600" y="929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88174</xdr:rowOff>
    </xdr:from>
    <xdr:to>
      <xdr:col>24</xdr:col>
      <xdr:colOff>152400</xdr:colOff>
      <xdr:row>55</xdr:row>
      <xdr:rowOff>88174</xdr:rowOff>
    </xdr:to>
    <xdr:cxnSp macro="">
      <xdr:nvCxnSpPr>
        <xdr:cNvPr id="167" name="直線コネクタ 166"/>
        <xdr:cNvCxnSpPr/>
      </xdr:nvCxnSpPr>
      <xdr:spPr>
        <a:xfrm>
          <a:off x="4546600" y="95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171286</xdr:rowOff>
    </xdr:from>
    <xdr:ext cx="405111" cy="259045"/>
    <xdr:sp macro="" textlink="">
      <xdr:nvSpPr>
        <xdr:cNvPr id="168" name="【体育館・プール】&#10;有形固定資産減価償却率平均値テキスト"/>
        <xdr:cNvSpPr txBox="1"/>
      </xdr:nvSpPr>
      <xdr:spPr>
        <a:xfrm>
          <a:off x="4673600" y="9943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69" name="フローチャート: 判断 168"/>
        <xdr:cNvSpPr/>
      </xdr:nvSpPr>
      <xdr:spPr>
        <a:xfrm>
          <a:off x="4584700" y="1009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70" name="フローチャート: 判断 169"/>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168003</xdr:rowOff>
    </xdr:from>
    <xdr:to>
      <xdr:col>15</xdr:col>
      <xdr:colOff>101600</xdr:colOff>
      <xdr:row>59</xdr:row>
      <xdr:rowOff>98153</xdr:rowOff>
    </xdr:to>
    <xdr:sp macro="" textlink="">
      <xdr:nvSpPr>
        <xdr:cNvPr id="171" name="フローチャート: 判断 170"/>
        <xdr:cNvSpPr/>
      </xdr:nvSpPr>
      <xdr:spPr>
        <a:xfrm>
          <a:off x="2857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72" name="フローチャート: 判断 171"/>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178" name="楕円 177"/>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6186</xdr:rowOff>
    </xdr:from>
    <xdr:ext cx="405111" cy="259045"/>
    <xdr:sp macro="" textlink="">
      <xdr:nvSpPr>
        <xdr:cNvPr id="179" name="【体育館・プール】&#10;有形固定資産減価償却率該当値テキスト"/>
        <xdr:cNvSpPr txBox="1"/>
      </xdr:nvSpPr>
      <xdr:spPr>
        <a:xfrm>
          <a:off x="4673600" y="10636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180" name="楕円 179"/>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142059</xdr:rowOff>
    </xdr:from>
    <xdr:to>
      <xdr:col>24</xdr:col>
      <xdr:colOff>63500</xdr:colOff>
      <xdr:row>63</xdr:row>
      <xdr:rowOff>6531</xdr:rowOff>
    </xdr:to>
    <xdr:cxnSp macro="">
      <xdr:nvCxnSpPr>
        <xdr:cNvPr id="181" name="直線コネクタ 180"/>
        <xdr:cNvCxnSpPr/>
      </xdr:nvCxnSpPr>
      <xdr:spPr>
        <a:xfrm flipV="1">
          <a:off x="3797300" y="1077195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164737</xdr:rowOff>
    </xdr:from>
    <xdr:to>
      <xdr:col>15</xdr:col>
      <xdr:colOff>101600</xdr:colOff>
      <xdr:row>63</xdr:row>
      <xdr:rowOff>94887</xdr:rowOff>
    </xdr:to>
    <xdr:sp macro="" textlink="">
      <xdr:nvSpPr>
        <xdr:cNvPr id="182" name="楕円 181"/>
        <xdr:cNvSpPr/>
      </xdr:nvSpPr>
      <xdr:spPr>
        <a:xfrm>
          <a:off x="2857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xdr:rowOff>
    </xdr:from>
    <xdr:to>
      <xdr:col>19</xdr:col>
      <xdr:colOff>177800</xdr:colOff>
      <xdr:row>63</xdr:row>
      <xdr:rowOff>44087</xdr:rowOff>
    </xdr:to>
    <xdr:cxnSp macro="">
      <xdr:nvCxnSpPr>
        <xdr:cNvPr id="183" name="直線コネクタ 182"/>
        <xdr:cNvCxnSpPr/>
      </xdr:nvCxnSpPr>
      <xdr:spPr>
        <a:xfrm flipV="1">
          <a:off x="2908300" y="108078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29210</xdr:rowOff>
    </xdr:from>
    <xdr:to>
      <xdr:col>10</xdr:col>
      <xdr:colOff>165100</xdr:colOff>
      <xdr:row>63</xdr:row>
      <xdr:rowOff>130810</xdr:rowOff>
    </xdr:to>
    <xdr:sp macro="" textlink="">
      <xdr:nvSpPr>
        <xdr:cNvPr id="184" name="楕円 183"/>
        <xdr:cNvSpPr/>
      </xdr:nvSpPr>
      <xdr:spPr>
        <a:xfrm>
          <a:off x="196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44087</xdr:rowOff>
    </xdr:from>
    <xdr:to>
      <xdr:col>15</xdr:col>
      <xdr:colOff>50800</xdr:colOff>
      <xdr:row>63</xdr:row>
      <xdr:rowOff>80010</xdr:rowOff>
    </xdr:to>
    <xdr:cxnSp macro="">
      <xdr:nvCxnSpPr>
        <xdr:cNvPr id="185" name="直線コネクタ 184"/>
        <xdr:cNvCxnSpPr/>
      </xdr:nvCxnSpPr>
      <xdr:spPr>
        <a:xfrm flipV="1">
          <a:off x="2019300" y="108454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86" name="n_1aveValue【体育館・プー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187" name="n_2aveValue【体育館・プー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88" name="n_3aveValue【体育館・プール】&#10;有形固定資産減価償却率"/>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189" name="n_1mainValue【体育館・プール】&#10;有形固定資産減価償却率"/>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86014</xdr:rowOff>
    </xdr:from>
    <xdr:ext cx="405111" cy="259045"/>
    <xdr:sp macro="" textlink="">
      <xdr:nvSpPr>
        <xdr:cNvPr id="190" name="n_2mainValue【体育館・プール】&#10;有形固定資産減価償却率"/>
        <xdr:cNvSpPr txBox="1"/>
      </xdr:nvSpPr>
      <xdr:spPr>
        <a:xfrm>
          <a:off x="2705744" y="1088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121937</xdr:rowOff>
    </xdr:from>
    <xdr:ext cx="405111" cy="259045"/>
    <xdr:sp macro="" textlink="">
      <xdr:nvSpPr>
        <xdr:cNvPr id="191" name="n_3mainValue【体育館・プール】&#10;有形固定資産減価償却率"/>
        <xdr:cNvSpPr txBox="1"/>
      </xdr:nvSpPr>
      <xdr:spPr>
        <a:xfrm>
          <a:off x="1816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5" name="直線コネクタ 21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7" name="直線コネクタ 21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9" name="直線コネクタ 21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2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1" name="フローチャート: 判断 22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2" name="フローチャート: 判断 22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3" name="フローチャート: 判断 22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24" name="フローチャート: 判断 223"/>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0" name="楕円 229"/>
        <xdr:cNvSpPr/>
      </xdr:nvSpPr>
      <xdr:spPr>
        <a:xfrm>
          <a:off x="10426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3827</xdr:rowOff>
    </xdr:from>
    <xdr:ext cx="469744" cy="259045"/>
    <xdr:sp macro="" textlink="">
      <xdr:nvSpPr>
        <xdr:cNvPr id="231" name="【体育館・プール】&#10;一人当たり面積該当値テキスト"/>
        <xdr:cNvSpPr txBox="1"/>
      </xdr:nvSpPr>
      <xdr:spPr>
        <a:xfrm>
          <a:off x="10515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32" name="楕円 231"/>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68580</xdr:rowOff>
    </xdr:from>
    <xdr:to>
      <xdr:col>55</xdr:col>
      <xdr:colOff>0</xdr:colOff>
      <xdr:row>62</xdr:row>
      <xdr:rowOff>76200</xdr:rowOff>
    </xdr:to>
    <xdr:cxnSp macro="">
      <xdr:nvCxnSpPr>
        <xdr:cNvPr id="233" name="直線コネクタ 232"/>
        <xdr:cNvCxnSpPr/>
      </xdr:nvCxnSpPr>
      <xdr:spPr>
        <a:xfrm>
          <a:off x="9639300" y="1069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xdr:rowOff>
    </xdr:from>
    <xdr:to>
      <xdr:col>46</xdr:col>
      <xdr:colOff>38100</xdr:colOff>
      <xdr:row>62</xdr:row>
      <xdr:rowOff>111760</xdr:rowOff>
    </xdr:to>
    <xdr:sp macro="" textlink="">
      <xdr:nvSpPr>
        <xdr:cNvPr id="234" name="楕円 233"/>
        <xdr:cNvSpPr/>
      </xdr:nvSpPr>
      <xdr:spPr>
        <a:xfrm>
          <a:off x="8699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60960</xdr:rowOff>
    </xdr:from>
    <xdr:to>
      <xdr:col>50</xdr:col>
      <xdr:colOff>114300</xdr:colOff>
      <xdr:row>62</xdr:row>
      <xdr:rowOff>68580</xdr:rowOff>
    </xdr:to>
    <xdr:cxnSp macro="">
      <xdr:nvCxnSpPr>
        <xdr:cNvPr id="235" name="直線コネクタ 234"/>
        <xdr:cNvCxnSpPr/>
      </xdr:nvCxnSpPr>
      <xdr:spPr>
        <a:xfrm>
          <a:off x="8750300" y="1069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2540</xdr:rowOff>
    </xdr:from>
    <xdr:to>
      <xdr:col>41</xdr:col>
      <xdr:colOff>101600</xdr:colOff>
      <xdr:row>62</xdr:row>
      <xdr:rowOff>104140</xdr:rowOff>
    </xdr:to>
    <xdr:sp macro="" textlink="">
      <xdr:nvSpPr>
        <xdr:cNvPr id="236" name="楕円 235"/>
        <xdr:cNvSpPr/>
      </xdr:nvSpPr>
      <xdr:spPr>
        <a:xfrm>
          <a:off x="7810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53340</xdr:rowOff>
    </xdr:from>
    <xdr:to>
      <xdr:col>45</xdr:col>
      <xdr:colOff>177800</xdr:colOff>
      <xdr:row>62</xdr:row>
      <xdr:rowOff>60960</xdr:rowOff>
    </xdr:to>
    <xdr:cxnSp macro="">
      <xdr:nvCxnSpPr>
        <xdr:cNvPr id="237" name="直線コネクタ 236"/>
        <xdr:cNvCxnSpPr/>
      </xdr:nvCxnSpPr>
      <xdr:spPr>
        <a:xfrm>
          <a:off x="7861300" y="1068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8"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9"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40" name="n_3aveValue【体育館・プール】&#10;一人当たり面積"/>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41"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102887</xdr:rowOff>
    </xdr:from>
    <xdr:ext cx="469744" cy="259045"/>
    <xdr:sp macro="" textlink="">
      <xdr:nvSpPr>
        <xdr:cNvPr id="242" name="n_2mainValue【体育館・プール】&#10;一人当たり面積"/>
        <xdr:cNvSpPr txBox="1"/>
      </xdr:nvSpPr>
      <xdr:spPr>
        <a:xfrm>
          <a:off x="851542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95267</xdr:rowOff>
    </xdr:from>
    <xdr:ext cx="469744" cy="259045"/>
    <xdr:sp macro="" textlink="">
      <xdr:nvSpPr>
        <xdr:cNvPr id="243" name="n_3mainValue【体育館・プール】&#10;一人当たり面積"/>
        <xdr:cNvSpPr txBox="1"/>
      </xdr:nvSpPr>
      <xdr:spPr>
        <a:xfrm>
          <a:off x="7626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2" name="テキスト ボックス 26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6" name="直線コネクタ 265"/>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7"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8" name="直線コネクタ 267"/>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70" name="直線コネクタ 26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71"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2" name="フローチャート: 判断 271"/>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3" name="フローチャート: 判断 272"/>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4" name="フローチャート: 判断 273"/>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75" name="フローチャート: 判断 274"/>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42163</xdr:rowOff>
    </xdr:from>
    <xdr:to>
      <xdr:col>24</xdr:col>
      <xdr:colOff>114300</xdr:colOff>
      <xdr:row>84</xdr:row>
      <xdr:rowOff>143763</xdr:rowOff>
    </xdr:to>
    <xdr:sp macro="" textlink="">
      <xdr:nvSpPr>
        <xdr:cNvPr id="281" name="楕円 280"/>
        <xdr:cNvSpPr/>
      </xdr:nvSpPr>
      <xdr:spPr>
        <a:xfrm>
          <a:off x="4584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20590</xdr:rowOff>
    </xdr:from>
    <xdr:ext cx="405111" cy="259045"/>
    <xdr:sp macro="" textlink="">
      <xdr:nvSpPr>
        <xdr:cNvPr id="282" name="【福祉施設】&#10;有形固定資産減価償却率該当値テキスト"/>
        <xdr:cNvSpPr txBox="1"/>
      </xdr:nvSpPr>
      <xdr:spPr>
        <a:xfrm>
          <a:off x="4673600" y="1442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94742</xdr:rowOff>
    </xdr:from>
    <xdr:to>
      <xdr:col>20</xdr:col>
      <xdr:colOff>38100</xdr:colOff>
      <xdr:row>84</xdr:row>
      <xdr:rowOff>24892</xdr:rowOff>
    </xdr:to>
    <xdr:sp macro="" textlink="">
      <xdr:nvSpPr>
        <xdr:cNvPr id="283" name="楕円 282"/>
        <xdr:cNvSpPr/>
      </xdr:nvSpPr>
      <xdr:spPr>
        <a:xfrm>
          <a:off x="3746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145542</xdr:rowOff>
    </xdr:from>
    <xdr:to>
      <xdr:col>24</xdr:col>
      <xdr:colOff>63500</xdr:colOff>
      <xdr:row>84</xdr:row>
      <xdr:rowOff>92963</xdr:rowOff>
    </xdr:to>
    <xdr:cxnSp macro="">
      <xdr:nvCxnSpPr>
        <xdr:cNvPr id="284" name="直線コネクタ 283"/>
        <xdr:cNvCxnSpPr/>
      </xdr:nvCxnSpPr>
      <xdr:spPr>
        <a:xfrm>
          <a:off x="3797300" y="14375892"/>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129032</xdr:rowOff>
    </xdr:from>
    <xdr:to>
      <xdr:col>15</xdr:col>
      <xdr:colOff>101600</xdr:colOff>
      <xdr:row>84</xdr:row>
      <xdr:rowOff>59182</xdr:rowOff>
    </xdr:to>
    <xdr:sp macro="" textlink="">
      <xdr:nvSpPr>
        <xdr:cNvPr id="285" name="楕円 284"/>
        <xdr:cNvSpPr/>
      </xdr:nvSpPr>
      <xdr:spPr>
        <a:xfrm>
          <a:off x="2857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145542</xdr:rowOff>
    </xdr:from>
    <xdr:to>
      <xdr:col>19</xdr:col>
      <xdr:colOff>177800</xdr:colOff>
      <xdr:row>84</xdr:row>
      <xdr:rowOff>8382</xdr:rowOff>
    </xdr:to>
    <xdr:cxnSp macro="">
      <xdr:nvCxnSpPr>
        <xdr:cNvPr id="286" name="直線コネクタ 285"/>
        <xdr:cNvCxnSpPr/>
      </xdr:nvCxnSpPr>
      <xdr:spPr>
        <a:xfrm flipV="1">
          <a:off x="2908300" y="1437589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42163</xdr:rowOff>
    </xdr:from>
    <xdr:to>
      <xdr:col>10</xdr:col>
      <xdr:colOff>165100</xdr:colOff>
      <xdr:row>83</xdr:row>
      <xdr:rowOff>143763</xdr:rowOff>
    </xdr:to>
    <xdr:sp macro="" textlink="">
      <xdr:nvSpPr>
        <xdr:cNvPr id="287" name="楕円 286"/>
        <xdr:cNvSpPr/>
      </xdr:nvSpPr>
      <xdr:spPr>
        <a:xfrm>
          <a:off x="19685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92963</xdr:rowOff>
    </xdr:from>
    <xdr:to>
      <xdr:col>15</xdr:col>
      <xdr:colOff>50800</xdr:colOff>
      <xdr:row>84</xdr:row>
      <xdr:rowOff>8382</xdr:rowOff>
    </xdr:to>
    <xdr:cxnSp macro="">
      <xdr:nvCxnSpPr>
        <xdr:cNvPr id="288" name="直線コネクタ 287"/>
        <xdr:cNvCxnSpPr/>
      </xdr:nvCxnSpPr>
      <xdr:spPr>
        <a:xfrm>
          <a:off x="2019300" y="1432331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9"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90"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1" name="n_3aveValue【福祉施設】&#10;有形固定資産減価償却率"/>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41419</xdr:rowOff>
    </xdr:from>
    <xdr:ext cx="405111" cy="259045"/>
    <xdr:sp macro="" textlink="">
      <xdr:nvSpPr>
        <xdr:cNvPr id="292" name="n_1mainValue【福祉施設】&#10;有形固定資産減価償却率"/>
        <xdr:cNvSpPr txBox="1"/>
      </xdr:nvSpPr>
      <xdr:spPr>
        <a:xfrm>
          <a:off x="3582044" y="1410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75709</xdr:rowOff>
    </xdr:from>
    <xdr:ext cx="405111" cy="259045"/>
    <xdr:sp macro="" textlink="">
      <xdr:nvSpPr>
        <xdr:cNvPr id="293" name="n_2mainValue【福祉施設】&#10;有形固定資産減価償却率"/>
        <xdr:cNvSpPr txBox="1"/>
      </xdr:nvSpPr>
      <xdr:spPr>
        <a:xfrm>
          <a:off x="2705744" y="1413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160290</xdr:rowOff>
    </xdr:from>
    <xdr:ext cx="405111" cy="259045"/>
    <xdr:sp macro="" textlink="">
      <xdr:nvSpPr>
        <xdr:cNvPr id="294" name="n_3mainValue【福祉施設】&#10;有形固定資産減価償却率"/>
        <xdr:cNvSpPr txBox="1"/>
      </xdr:nvSpPr>
      <xdr:spPr>
        <a:xfrm>
          <a:off x="1816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4" name="直線コネクタ 313"/>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5"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6" name="直線コネクタ 315"/>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7"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8" name="直線コネクタ 317"/>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19"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0" name="フローチャート: 判断 319"/>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1" name="フローチャート: 判断 320"/>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2" name="フローチャート: 判断 321"/>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23" name="フローチャート: 判断 322"/>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29" name="楕円 328"/>
        <xdr:cNvSpPr/>
      </xdr:nvSpPr>
      <xdr:spPr>
        <a:xfrm>
          <a:off x="10426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33038</xdr:rowOff>
    </xdr:from>
    <xdr:ext cx="469744" cy="259045"/>
    <xdr:sp macro="" textlink="">
      <xdr:nvSpPr>
        <xdr:cNvPr id="330" name="【福祉施設】&#10;一人当たり面積該当値テキスト"/>
        <xdr:cNvSpPr txBox="1"/>
      </xdr:nvSpPr>
      <xdr:spPr>
        <a:xfrm>
          <a:off x="10515600"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27305</xdr:rowOff>
    </xdr:from>
    <xdr:to>
      <xdr:col>50</xdr:col>
      <xdr:colOff>165100</xdr:colOff>
      <xdr:row>83</xdr:row>
      <xdr:rowOff>128905</xdr:rowOff>
    </xdr:to>
    <xdr:sp macro="" textlink="">
      <xdr:nvSpPr>
        <xdr:cNvPr id="331" name="楕円 330"/>
        <xdr:cNvSpPr/>
      </xdr:nvSpPr>
      <xdr:spPr>
        <a:xfrm>
          <a:off x="9588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60961</xdr:rowOff>
    </xdr:from>
    <xdr:to>
      <xdr:col>55</xdr:col>
      <xdr:colOff>0</xdr:colOff>
      <xdr:row>83</xdr:row>
      <xdr:rowOff>78105</xdr:rowOff>
    </xdr:to>
    <xdr:cxnSp macro="">
      <xdr:nvCxnSpPr>
        <xdr:cNvPr id="332" name="直線コネクタ 331"/>
        <xdr:cNvCxnSpPr/>
      </xdr:nvCxnSpPr>
      <xdr:spPr>
        <a:xfrm flipV="1">
          <a:off x="9639300" y="142913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95886</xdr:rowOff>
    </xdr:from>
    <xdr:to>
      <xdr:col>46</xdr:col>
      <xdr:colOff>38100</xdr:colOff>
      <xdr:row>84</xdr:row>
      <xdr:rowOff>26036</xdr:rowOff>
    </xdr:to>
    <xdr:sp macro="" textlink="">
      <xdr:nvSpPr>
        <xdr:cNvPr id="333" name="楕円 332"/>
        <xdr:cNvSpPr/>
      </xdr:nvSpPr>
      <xdr:spPr>
        <a:xfrm>
          <a:off x="8699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78105</xdr:rowOff>
    </xdr:from>
    <xdr:to>
      <xdr:col>50</xdr:col>
      <xdr:colOff>114300</xdr:colOff>
      <xdr:row>83</xdr:row>
      <xdr:rowOff>146686</xdr:rowOff>
    </xdr:to>
    <xdr:cxnSp macro="">
      <xdr:nvCxnSpPr>
        <xdr:cNvPr id="334" name="直線コネクタ 333"/>
        <xdr:cNvCxnSpPr/>
      </xdr:nvCxnSpPr>
      <xdr:spPr>
        <a:xfrm flipV="1">
          <a:off x="8750300" y="1430845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35" name="楕円 334"/>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146686</xdr:rowOff>
    </xdr:to>
    <xdr:cxnSp macro="">
      <xdr:nvCxnSpPr>
        <xdr:cNvPr id="336" name="直線コネクタ 335"/>
        <xdr:cNvCxnSpPr/>
      </xdr:nvCxnSpPr>
      <xdr:spPr>
        <a:xfrm>
          <a:off x="7861300" y="1437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142891</xdr:rowOff>
    </xdr:from>
    <xdr:ext cx="469744" cy="259045"/>
    <xdr:sp macro="" textlink="">
      <xdr:nvSpPr>
        <xdr:cNvPr id="337" name="n_1aveValue【福祉施設】&#10;一人当たり面積"/>
        <xdr:cNvSpPr txBox="1"/>
      </xdr:nvSpPr>
      <xdr:spPr>
        <a:xfrm>
          <a:off x="93917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8"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39" name="n_3aveValue【福祉施設】&#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145432</xdr:rowOff>
    </xdr:from>
    <xdr:ext cx="469744" cy="259045"/>
    <xdr:sp macro="" textlink="">
      <xdr:nvSpPr>
        <xdr:cNvPr id="340" name="n_1mainValue【福祉施設】&#10;一人当たり面積"/>
        <xdr:cNvSpPr txBox="1"/>
      </xdr:nvSpPr>
      <xdr:spPr>
        <a:xfrm>
          <a:off x="9391727"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17163</xdr:rowOff>
    </xdr:from>
    <xdr:ext cx="469744" cy="259045"/>
    <xdr:sp macro="" textlink="">
      <xdr:nvSpPr>
        <xdr:cNvPr id="341" name="n_2mainValue【福祉施設】&#10;一人当たり面積"/>
        <xdr:cNvSpPr txBox="1"/>
      </xdr:nvSpPr>
      <xdr:spPr>
        <a:xfrm>
          <a:off x="8515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42" name="n_3main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3" name="直線コネクタ 35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4" name="テキスト ボックス 35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5" name="直線コネクタ 35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6" name="テキスト ボックス 35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7" name="直線コネクタ 35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8" name="テキスト ボックス 35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9" name="直線コネクタ 35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0" name="テキスト ボックス 35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1" name="直線コネクタ 36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2" name="テキスト ボックス 36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3" name="直線コネクタ 36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4" name="テキスト ボックス 36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5" name="直線コネクタ 3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6" name="テキスト ボックス 3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8" name="直線コネクタ 367"/>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9"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70" name="直線コネクタ 369"/>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1"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2" name="直線コネクタ 371"/>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3" name="【市民会館】&#10;有形固定資産減価償却率平均値テキスト"/>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4" name="フローチャート: 判断 373"/>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5" name="フローチャート: 判断 374"/>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6" name="フローチャート: 判断 375"/>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7" name="フローチャート: 判断 376"/>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3" name="楕円 382"/>
        <xdr:cNvSpPr/>
      </xdr:nvSpPr>
      <xdr:spPr>
        <a:xfrm>
          <a:off x="45847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5459</xdr:rowOff>
    </xdr:from>
    <xdr:ext cx="405111" cy="259045"/>
    <xdr:sp macro="" textlink="">
      <xdr:nvSpPr>
        <xdr:cNvPr id="384" name="【市民会館】&#10;有形固定資産減価償却率該当値テキスト"/>
        <xdr:cNvSpPr txBox="1"/>
      </xdr:nvSpPr>
      <xdr:spPr>
        <a:xfrm>
          <a:off x="4673600"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58057</xdr:rowOff>
    </xdr:from>
    <xdr:to>
      <xdr:col>20</xdr:col>
      <xdr:colOff>38100</xdr:colOff>
      <xdr:row>104</xdr:row>
      <xdr:rowOff>159657</xdr:rowOff>
    </xdr:to>
    <xdr:sp macro="" textlink="">
      <xdr:nvSpPr>
        <xdr:cNvPr id="385" name="楕円 384"/>
        <xdr:cNvSpPr/>
      </xdr:nvSpPr>
      <xdr:spPr>
        <a:xfrm>
          <a:off x="3746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108857</xdr:rowOff>
    </xdr:to>
    <xdr:cxnSp macro="">
      <xdr:nvCxnSpPr>
        <xdr:cNvPr id="386" name="直線コネクタ 385"/>
        <xdr:cNvCxnSpPr/>
      </xdr:nvCxnSpPr>
      <xdr:spPr>
        <a:xfrm flipV="1">
          <a:off x="3797300" y="1790863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90714</xdr:rowOff>
    </xdr:from>
    <xdr:to>
      <xdr:col>15</xdr:col>
      <xdr:colOff>101600</xdr:colOff>
      <xdr:row>105</xdr:row>
      <xdr:rowOff>20864</xdr:rowOff>
    </xdr:to>
    <xdr:sp macro="" textlink="">
      <xdr:nvSpPr>
        <xdr:cNvPr id="387" name="楕円 386"/>
        <xdr:cNvSpPr/>
      </xdr:nvSpPr>
      <xdr:spPr>
        <a:xfrm>
          <a:off x="2857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108857</xdr:rowOff>
    </xdr:from>
    <xdr:to>
      <xdr:col>19</xdr:col>
      <xdr:colOff>177800</xdr:colOff>
      <xdr:row>104</xdr:row>
      <xdr:rowOff>141514</xdr:rowOff>
    </xdr:to>
    <xdr:cxnSp macro="">
      <xdr:nvCxnSpPr>
        <xdr:cNvPr id="388" name="直線コネクタ 387"/>
        <xdr:cNvCxnSpPr/>
      </xdr:nvCxnSpPr>
      <xdr:spPr>
        <a:xfrm flipV="1">
          <a:off x="2908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123371</xdr:rowOff>
    </xdr:from>
    <xdr:to>
      <xdr:col>10</xdr:col>
      <xdr:colOff>165100</xdr:colOff>
      <xdr:row>105</xdr:row>
      <xdr:rowOff>53521</xdr:rowOff>
    </xdr:to>
    <xdr:sp macro="" textlink="">
      <xdr:nvSpPr>
        <xdr:cNvPr id="389" name="楕円 388"/>
        <xdr:cNvSpPr/>
      </xdr:nvSpPr>
      <xdr:spPr>
        <a:xfrm>
          <a:off x="196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141514</xdr:rowOff>
    </xdr:from>
    <xdr:to>
      <xdr:col>15</xdr:col>
      <xdr:colOff>50800</xdr:colOff>
      <xdr:row>105</xdr:row>
      <xdr:rowOff>2721</xdr:rowOff>
    </xdr:to>
    <xdr:cxnSp macro="">
      <xdr:nvCxnSpPr>
        <xdr:cNvPr id="390" name="直線コネクタ 389"/>
        <xdr:cNvCxnSpPr/>
      </xdr:nvCxnSpPr>
      <xdr:spPr>
        <a:xfrm flipV="1">
          <a:off x="2019300" y="1797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1" name="n_1ave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2"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3"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150784</xdr:rowOff>
    </xdr:from>
    <xdr:ext cx="405111" cy="259045"/>
    <xdr:sp macro="" textlink="">
      <xdr:nvSpPr>
        <xdr:cNvPr id="394" name="n_1mainValue【市民会館】&#10;有形固定資産減価償却率"/>
        <xdr:cNvSpPr txBox="1"/>
      </xdr:nvSpPr>
      <xdr:spPr>
        <a:xfrm>
          <a:off x="3582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11991</xdr:rowOff>
    </xdr:from>
    <xdr:ext cx="405111" cy="259045"/>
    <xdr:sp macro="" textlink="">
      <xdr:nvSpPr>
        <xdr:cNvPr id="395" name="n_2mainValue【市民会館】&#10;有形固定資産減価償却率"/>
        <xdr:cNvSpPr txBox="1"/>
      </xdr:nvSpPr>
      <xdr:spPr>
        <a:xfrm>
          <a:off x="2705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44648</xdr:rowOff>
    </xdr:from>
    <xdr:ext cx="405111" cy="259045"/>
    <xdr:sp macro="" textlink="">
      <xdr:nvSpPr>
        <xdr:cNvPr id="396" name="n_3mainValue【市民会館】&#10;有形固定資産減価償却率"/>
        <xdr:cNvSpPr txBox="1"/>
      </xdr:nvSpPr>
      <xdr:spPr>
        <a:xfrm>
          <a:off x="1816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7" name="直線コネクタ 4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8" name="テキスト ボックス 4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9" name="直線コネクタ 4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0" name="テキスト ボックス 4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2" name="テキスト ボックス 4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3" name="直線コネクタ 4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4" name="テキスト ボックス 4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5" name="直線コネクタ 4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6" name="テキスト ボックス 4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20" name="直線コネクタ 419"/>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1"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2" name="直線コネクタ 42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3"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4" name="直線コネクタ 423"/>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5"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6" name="フローチャート: 判断 425"/>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7" name="フローチャート: 判断 426"/>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8" name="フローチャート: 判断 427"/>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29" name="フローチャート: 判断 428"/>
        <xdr:cNvSpPr/>
      </xdr:nvSpPr>
      <xdr:spPr>
        <a:xfrm>
          <a:off x="7810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35" name="楕円 434"/>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161307</xdr:rowOff>
    </xdr:from>
    <xdr:ext cx="469744" cy="259045"/>
    <xdr:sp macro="" textlink="">
      <xdr:nvSpPr>
        <xdr:cNvPr id="436" name="【市民会館】&#10;一人当たり面積該当値テキスト"/>
        <xdr:cNvSpPr txBox="1"/>
      </xdr:nvSpPr>
      <xdr:spPr>
        <a:xfrm>
          <a:off x="10515600" y="183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37" name="楕円 436"/>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125730</xdr:rowOff>
    </xdr:to>
    <xdr:cxnSp macro="">
      <xdr:nvCxnSpPr>
        <xdr:cNvPr id="438" name="直線コネクタ 437"/>
        <xdr:cNvCxnSpPr/>
      </xdr:nvCxnSpPr>
      <xdr:spPr>
        <a:xfrm>
          <a:off x="9639300" y="18463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39" name="楕円 438"/>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114300</xdr:rowOff>
    </xdr:from>
    <xdr:to>
      <xdr:col>50</xdr:col>
      <xdr:colOff>114300</xdr:colOff>
      <xdr:row>107</xdr:row>
      <xdr:rowOff>118111</xdr:rowOff>
    </xdr:to>
    <xdr:cxnSp macro="">
      <xdr:nvCxnSpPr>
        <xdr:cNvPr id="440" name="直線コネクタ 439"/>
        <xdr:cNvCxnSpPr/>
      </xdr:nvCxnSpPr>
      <xdr:spPr>
        <a:xfrm>
          <a:off x="8750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59689</xdr:rowOff>
    </xdr:from>
    <xdr:to>
      <xdr:col>41</xdr:col>
      <xdr:colOff>101600</xdr:colOff>
      <xdr:row>107</xdr:row>
      <xdr:rowOff>161289</xdr:rowOff>
    </xdr:to>
    <xdr:sp macro="" textlink="">
      <xdr:nvSpPr>
        <xdr:cNvPr id="441" name="楕円 440"/>
        <xdr:cNvSpPr/>
      </xdr:nvSpPr>
      <xdr:spPr>
        <a:xfrm>
          <a:off x="7810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110489</xdr:rowOff>
    </xdr:from>
    <xdr:to>
      <xdr:col>45</xdr:col>
      <xdr:colOff>177800</xdr:colOff>
      <xdr:row>107</xdr:row>
      <xdr:rowOff>114300</xdr:rowOff>
    </xdr:to>
    <xdr:cxnSp macro="">
      <xdr:nvCxnSpPr>
        <xdr:cNvPr id="442" name="直線コネクタ 441"/>
        <xdr:cNvCxnSpPr/>
      </xdr:nvCxnSpPr>
      <xdr:spPr>
        <a:xfrm>
          <a:off x="7861300" y="1845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3"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4"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151147</xdr:rowOff>
    </xdr:from>
    <xdr:ext cx="469744" cy="259045"/>
    <xdr:sp macro="" textlink="">
      <xdr:nvSpPr>
        <xdr:cNvPr id="445" name="n_3aveValue【市民会館】&#10;一人当たり面積"/>
        <xdr:cNvSpPr txBox="1"/>
      </xdr:nvSpPr>
      <xdr:spPr>
        <a:xfrm>
          <a:off x="7626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46"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47"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152416</xdr:rowOff>
    </xdr:from>
    <xdr:ext cx="469744" cy="259045"/>
    <xdr:sp macro="" textlink="">
      <xdr:nvSpPr>
        <xdr:cNvPr id="448" name="n_3mainValue【市民会館】&#10;一人当たり面積"/>
        <xdr:cNvSpPr txBox="1"/>
      </xdr:nvSpPr>
      <xdr:spPr>
        <a:xfrm>
          <a:off x="7626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5" name="直線コネクタ 47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6" name="テキスト ボックス 47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7" name="直線コネクタ 47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8" name="テキスト ボックス 47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9" name="直線コネクタ 47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0" name="テキスト ボックス 47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1" name="直線コネクタ 48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2" name="テキスト ボックス 48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3" name="直線コネクタ 48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4" name="テキスト ボックス 48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5" name="直線コネクタ 48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6" name="テキスト ボックス 48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490" name="直線コネクタ 489"/>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1"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2" name="直線コネクタ 491"/>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493"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494" name="直線コネクタ 493"/>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495"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496" name="フローチャート: 判断 495"/>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97" name="フローチャート: 判断 496"/>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498" name="フローチャート: 判断 497"/>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499" name="フローチャート: 判断 498"/>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05" name="楕円 504"/>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506" name="【保健センター・保健所】&#10;有形固定資産減価償却率該当値テキスト"/>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96157</xdr:rowOff>
    </xdr:from>
    <xdr:to>
      <xdr:col>81</xdr:col>
      <xdr:colOff>101600</xdr:colOff>
      <xdr:row>58</xdr:row>
      <xdr:rowOff>26307</xdr:rowOff>
    </xdr:to>
    <xdr:sp macro="" textlink="">
      <xdr:nvSpPr>
        <xdr:cNvPr id="507" name="楕円 506"/>
        <xdr:cNvSpPr/>
      </xdr:nvSpPr>
      <xdr:spPr>
        <a:xfrm>
          <a:off x="15430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146957</xdr:rowOff>
    </xdr:to>
    <xdr:cxnSp macro="">
      <xdr:nvCxnSpPr>
        <xdr:cNvPr id="508" name="直線コネクタ 507"/>
        <xdr:cNvCxnSpPr/>
      </xdr:nvCxnSpPr>
      <xdr:spPr>
        <a:xfrm flipV="1">
          <a:off x="15481300" y="98869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509" name="楕円 508"/>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146957</xdr:rowOff>
    </xdr:from>
    <xdr:to>
      <xdr:col>81</xdr:col>
      <xdr:colOff>50800</xdr:colOff>
      <xdr:row>58</xdr:row>
      <xdr:rowOff>11430</xdr:rowOff>
    </xdr:to>
    <xdr:cxnSp macro="">
      <xdr:nvCxnSpPr>
        <xdr:cNvPr id="510" name="直線コネクタ 509"/>
        <xdr:cNvCxnSpPr/>
      </xdr:nvCxnSpPr>
      <xdr:spPr>
        <a:xfrm flipV="1">
          <a:off x="14592300" y="99196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141877</xdr:rowOff>
    </xdr:from>
    <xdr:to>
      <xdr:col>72</xdr:col>
      <xdr:colOff>38100</xdr:colOff>
      <xdr:row>58</xdr:row>
      <xdr:rowOff>72027</xdr:rowOff>
    </xdr:to>
    <xdr:sp macro="" textlink="">
      <xdr:nvSpPr>
        <xdr:cNvPr id="511" name="楕円 510"/>
        <xdr:cNvSpPr/>
      </xdr:nvSpPr>
      <xdr:spPr>
        <a:xfrm>
          <a:off x="13652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21227</xdr:rowOff>
    </xdr:to>
    <xdr:cxnSp macro="">
      <xdr:nvCxnSpPr>
        <xdr:cNvPr id="512" name="直線コネクタ 511"/>
        <xdr:cNvCxnSpPr/>
      </xdr:nvCxnSpPr>
      <xdr:spPr>
        <a:xfrm flipV="1">
          <a:off x="13703300" y="99555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13"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14"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515"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42834</xdr:rowOff>
    </xdr:from>
    <xdr:ext cx="405111" cy="259045"/>
    <xdr:sp macro="" textlink="">
      <xdr:nvSpPr>
        <xdr:cNvPr id="516" name="n_1mainValue【保健センター・保健所】&#10;有形固定資産減価償却率"/>
        <xdr:cNvSpPr txBox="1"/>
      </xdr:nvSpPr>
      <xdr:spPr>
        <a:xfrm>
          <a:off x="152660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517" name="n_2main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88554</xdr:rowOff>
    </xdr:from>
    <xdr:ext cx="405111" cy="259045"/>
    <xdr:sp macro="" textlink="">
      <xdr:nvSpPr>
        <xdr:cNvPr id="518" name="n_3mainValue【保健センター・保健所】&#10;有形固定資産減価償却率"/>
        <xdr:cNvSpPr txBox="1"/>
      </xdr:nvSpPr>
      <xdr:spPr>
        <a:xfrm>
          <a:off x="13500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9" name="直線コネクタ 5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40" name="直線コネクタ 539"/>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41"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42" name="直線コネクタ 541"/>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43"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544" name="直線コネクタ 543"/>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545"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46" name="フローチャート: 判断 545"/>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47" name="フローチャート: 判断 546"/>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548" name="フローチャート: 判断 547"/>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549" name="フローチャート: 判断 548"/>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38354</xdr:rowOff>
    </xdr:from>
    <xdr:to>
      <xdr:col>116</xdr:col>
      <xdr:colOff>114300</xdr:colOff>
      <xdr:row>63</xdr:row>
      <xdr:rowOff>139954</xdr:rowOff>
    </xdr:to>
    <xdr:sp macro="" textlink="">
      <xdr:nvSpPr>
        <xdr:cNvPr id="555" name="楕円 554"/>
        <xdr:cNvSpPr/>
      </xdr:nvSpPr>
      <xdr:spPr>
        <a:xfrm>
          <a:off x="221107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124731</xdr:rowOff>
    </xdr:from>
    <xdr:ext cx="469744" cy="259045"/>
    <xdr:sp macro="" textlink="">
      <xdr:nvSpPr>
        <xdr:cNvPr id="556" name="【保健センター・保健所】&#10;一人当たり面積該当値テキスト"/>
        <xdr:cNvSpPr txBox="1"/>
      </xdr:nvSpPr>
      <xdr:spPr>
        <a:xfrm>
          <a:off x="22199600" y="1075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38354</xdr:rowOff>
    </xdr:from>
    <xdr:to>
      <xdr:col>112</xdr:col>
      <xdr:colOff>38100</xdr:colOff>
      <xdr:row>63</xdr:row>
      <xdr:rowOff>139954</xdr:rowOff>
    </xdr:to>
    <xdr:sp macro="" textlink="">
      <xdr:nvSpPr>
        <xdr:cNvPr id="557" name="楕円 556"/>
        <xdr:cNvSpPr/>
      </xdr:nvSpPr>
      <xdr:spPr>
        <a:xfrm>
          <a:off x="21272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89154</xdr:rowOff>
    </xdr:from>
    <xdr:to>
      <xdr:col>116</xdr:col>
      <xdr:colOff>63500</xdr:colOff>
      <xdr:row>63</xdr:row>
      <xdr:rowOff>89154</xdr:rowOff>
    </xdr:to>
    <xdr:cxnSp macro="">
      <xdr:nvCxnSpPr>
        <xdr:cNvPr id="558" name="直線コネクタ 557"/>
        <xdr:cNvCxnSpPr/>
      </xdr:nvCxnSpPr>
      <xdr:spPr>
        <a:xfrm>
          <a:off x="21323300" y="108905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559" name="楕円 558"/>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89154</xdr:rowOff>
    </xdr:to>
    <xdr:cxnSp macro="">
      <xdr:nvCxnSpPr>
        <xdr:cNvPr id="560" name="直線コネクタ 559"/>
        <xdr:cNvCxnSpPr/>
      </xdr:nvCxnSpPr>
      <xdr:spPr>
        <a:xfrm>
          <a:off x="20434300" y="10885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61" name="楕円 560"/>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562" name="直線コネクタ 561"/>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563"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564"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565" name="n_3ave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131081</xdr:rowOff>
    </xdr:from>
    <xdr:ext cx="469744" cy="259045"/>
    <xdr:sp macro="" textlink="">
      <xdr:nvSpPr>
        <xdr:cNvPr id="566" name="n_1mainValue【保健センター・保健所】&#10;一人当たり面積"/>
        <xdr:cNvSpPr txBox="1"/>
      </xdr:nvSpPr>
      <xdr:spPr>
        <a:xfrm>
          <a:off x="210757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567" name="n_2main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568"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594" name="直線コネクタ 593"/>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9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96" name="直線コネクタ 59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597"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98" name="直線コネクタ 597"/>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599"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00" name="フローチャート: 判断 599"/>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01" name="フローチャート: 判断 600"/>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02" name="フローチャート: 判断 601"/>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03" name="フローチャート: 判断 602"/>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609" name="楕円 608"/>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610" name="【消防施設】&#10;有形固定資産減価償却率該当値テキスト"/>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163649</xdr:rowOff>
    </xdr:from>
    <xdr:to>
      <xdr:col>81</xdr:col>
      <xdr:colOff>101600</xdr:colOff>
      <xdr:row>80</xdr:row>
      <xdr:rowOff>93799</xdr:rowOff>
    </xdr:to>
    <xdr:sp macro="" textlink="">
      <xdr:nvSpPr>
        <xdr:cNvPr id="611" name="楕円 610"/>
        <xdr:cNvSpPr/>
      </xdr:nvSpPr>
      <xdr:spPr>
        <a:xfrm>
          <a:off x="15430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42999</xdr:rowOff>
    </xdr:to>
    <xdr:cxnSp macro="">
      <xdr:nvCxnSpPr>
        <xdr:cNvPr id="612" name="直線コネクタ 611"/>
        <xdr:cNvCxnSpPr/>
      </xdr:nvCxnSpPr>
      <xdr:spPr>
        <a:xfrm flipV="1">
          <a:off x="15481300" y="1373940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xdr:rowOff>
    </xdr:from>
    <xdr:to>
      <xdr:col>76</xdr:col>
      <xdr:colOff>165100</xdr:colOff>
      <xdr:row>80</xdr:row>
      <xdr:rowOff>116658</xdr:rowOff>
    </xdr:to>
    <xdr:sp macro="" textlink="">
      <xdr:nvSpPr>
        <xdr:cNvPr id="613" name="楕円 612"/>
        <xdr:cNvSpPr/>
      </xdr:nvSpPr>
      <xdr:spPr>
        <a:xfrm>
          <a:off x="14541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42999</xdr:rowOff>
    </xdr:from>
    <xdr:to>
      <xdr:col>81</xdr:col>
      <xdr:colOff>50800</xdr:colOff>
      <xdr:row>80</xdr:row>
      <xdr:rowOff>65858</xdr:rowOff>
    </xdr:to>
    <xdr:cxnSp macro="">
      <xdr:nvCxnSpPr>
        <xdr:cNvPr id="614" name="直線コネクタ 613"/>
        <xdr:cNvCxnSpPr/>
      </xdr:nvCxnSpPr>
      <xdr:spPr>
        <a:xfrm flipV="1">
          <a:off x="14592300" y="1375899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44450</xdr:rowOff>
    </xdr:from>
    <xdr:to>
      <xdr:col>72</xdr:col>
      <xdr:colOff>38100</xdr:colOff>
      <xdr:row>80</xdr:row>
      <xdr:rowOff>146050</xdr:rowOff>
    </xdr:to>
    <xdr:sp macro="" textlink="">
      <xdr:nvSpPr>
        <xdr:cNvPr id="615" name="楕円 614"/>
        <xdr:cNvSpPr/>
      </xdr:nvSpPr>
      <xdr:spPr>
        <a:xfrm>
          <a:off x="13652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65858</xdr:rowOff>
    </xdr:from>
    <xdr:to>
      <xdr:col>76</xdr:col>
      <xdr:colOff>114300</xdr:colOff>
      <xdr:row>80</xdr:row>
      <xdr:rowOff>95250</xdr:rowOff>
    </xdr:to>
    <xdr:cxnSp macro="">
      <xdr:nvCxnSpPr>
        <xdr:cNvPr id="616" name="直線コネクタ 615"/>
        <xdr:cNvCxnSpPr/>
      </xdr:nvCxnSpPr>
      <xdr:spPr>
        <a:xfrm flipV="1">
          <a:off x="13703300" y="137818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617" name="n_1aveValue【消防施設】&#10;有形固定資産減価償却率"/>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618"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619"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110326</xdr:rowOff>
    </xdr:from>
    <xdr:ext cx="405111" cy="259045"/>
    <xdr:sp macro="" textlink="">
      <xdr:nvSpPr>
        <xdr:cNvPr id="620" name="n_1mainValue【消防施設】&#10;有形固定資産減価償却率"/>
        <xdr:cNvSpPr txBox="1"/>
      </xdr:nvSpPr>
      <xdr:spPr>
        <a:xfrm>
          <a:off x="15266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133185</xdr:rowOff>
    </xdr:from>
    <xdr:ext cx="405111" cy="259045"/>
    <xdr:sp macro="" textlink="">
      <xdr:nvSpPr>
        <xdr:cNvPr id="621" name="n_2mainValue【消防施設】&#10;有形固定資産減価償却率"/>
        <xdr:cNvSpPr txBox="1"/>
      </xdr:nvSpPr>
      <xdr:spPr>
        <a:xfrm>
          <a:off x="14389744"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162577</xdr:rowOff>
    </xdr:from>
    <xdr:ext cx="405111" cy="259045"/>
    <xdr:sp macro="" textlink="">
      <xdr:nvSpPr>
        <xdr:cNvPr id="622" name="n_3mainValue【消防施設】&#10;有形固定資産減価償却率"/>
        <xdr:cNvSpPr txBox="1"/>
      </xdr:nvSpPr>
      <xdr:spPr>
        <a:xfrm>
          <a:off x="13500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44" name="直線コネクタ 64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4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46" name="直線コネクタ 64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4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48" name="直線コネクタ 64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49"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50" name="フローチャート: 判断 64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651" name="フローチャート: 判断 65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652" name="フローチャート: 判断 65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53" name="フローチャート: 判断 652"/>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659" name="楕円 658"/>
        <xdr:cNvSpPr/>
      </xdr:nvSpPr>
      <xdr:spPr>
        <a:xfrm>
          <a:off x="22110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162323</xdr:rowOff>
    </xdr:from>
    <xdr:ext cx="469744" cy="259045"/>
    <xdr:sp macro="" textlink="">
      <xdr:nvSpPr>
        <xdr:cNvPr id="660" name="【消防施設】&#10;一人当たり面積該当値テキスト"/>
        <xdr:cNvSpPr txBox="1"/>
      </xdr:nvSpPr>
      <xdr:spPr>
        <a:xfrm>
          <a:off x="22199600"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661" name="楕円 660"/>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63246</xdr:rowOff>
    </xdr:to>
    <xdr:cxnSp macro="">
      <xdr:nvCxnSpPr>
        <xdr:cNvPr id="662" name="直線コネクタ 661"/>
        <xdr:cNvCxnSpPr/>
      </xdr:nvCxnSpPr>
      <xdr:spPr>
        <a:xfrm>
          <a:off x="21323300" y="1463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663" name="楕円 662"/>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63246</xdr:rowOff>
    </xdr:to>
    <xdr:cxnSp macro="">
      <xdr:nvCxnSpPr>
        <xdr:cNvPr id="664" name="直線コネクタ 663"/>
        <xdr:cNvCxnSpPr/>
      </xdr:nvCxnSpPr>
      <xdr:spPr>
        <a:xfrm>
          <a:off x="20434300" y="14604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665" name="楕円 664"/>
        <xdr:cNvSpPr/>
      </xdr:nvSpPr>
      <xdr:spPr>
        <a:xfrm>
          <a:off x="19494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666" name="直線コネクタ 665"/>
        <xdr:cNvCxnSpPr/>
      </xdr:nvCxnSpPr>
      <xdr:spPr>
        <a:xfrm>
          <a:off x="19545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667"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668"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69"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670" name="n_1mainValue【消防施設】&#10;一人当たり面積"/>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671"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672" name="n_3mainValue【消防施設】&#10;一人当たり面積"/>
        <xdr:cNvSpPr txBox="1"/>
      </xdr:nvSpPr>
      <xdr:spPr>
        <a:xfrm>
          <a:off x="19310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698" name="直線コネクタ 697"/>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699"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00" name="直線コネクタ 699"/>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01"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02" name="直線コネクタ 701"/>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03"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04" name="フローチャート: 判断 703"/>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05" name="フローチャート: 判断 704"/>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06" name="フローチャート: 判断 705"/>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07" name="フローチャート: 判断 706"/>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713" name="楕円 712"/>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714" name="【庁舎】&#10;有形固定資産減価償却率該当値テキスト"/>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715" name="楕円 714"/>
        <xdr:cNvSpPr/>
      </xdr:nvSpPr>
      <xdr:spPr>
        <a:xfrm>
          <a:off x="1543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166007</xdr:rowOff>
    </xdr:to>
    <xdr:cxnSp macro="">
      <xdr:nvCxnSpPr>
        <xdr:cNvPr id="716" name="直線コネクタ 715"/>
        <xdr:cNvCxnSpPr/>
      </xdr:nvCxnSpPr>
      <xdr:spPr>
        <a:xfrm flipV="1">
          <a:off x="15481300" y="177796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717" name="楕円 716"/>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166007</xdr:rowOff>
    </xdr:from>
    <xdr:to>
      <xdr:col>81</xdr:col>
      <xdr:colOff>50800</xdr:colOff>
      <xdr:row>104</xdr:row>
      <xdr:rowOff>38644</xdr:rowOff>
    </xdr:to>
    <xdr:cxnSp macro="">
      <xdr:nvCxnSpPr>
        <xdr:cNvPr id="718" name="直線コネクタ 717"/>
        <xdr:cNvCxnSpPr/>
      </xdr:nvCxnSpPr>
      <xdr:spPr>
        <a:xfrm flipV="1">
          <a:off x="14592300" y="178253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33564</xdr:rowOff>
    </xdr:from>
    <xdr:to>
      <xdr:col>72</xdr:col>
      <xdr:colOff>38100</xdr:colOff>
      <xdr:row>104</xdr:row>
      <xdr:rowOff>135164</xdr:rowOff>
    </xdr:to>
    <xdr:sp macro="" textlink="">
      <xdr:nvSpPr>
        <xdr:cNvPr id="719" name="楕円 718"/>
        <xdr:cNvSpPr/>
      </xdr:nvSpPr>
      <xdr:spPr>
        <a:xfrm>
          <a:off x="13652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38644</xdr:rowOff>
    </xdr:from>
    <xdr:to>
      <xdr:col>76</xdr:col>
      <xdr:colOff>114300</xdr:colOff>
      <xdr:row>104</xdr:row>
      <xdr:rowOff>84364</xdr:rowOff>
    </xdr:to>
    <xdr:cxnSp macro="">
      <xdr:nvCxnSpPr>
        <xdr:cNvPr id="720" name="直線コネクタ 719"/>
        <xdr:cNvCxnSpPr/>
      </xdr:nvCxnSpPr>
      <xdr:spPr>
        <a:xfrm flipV="1">
          <a:off x="13703300" y="1786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21"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22"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23"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724" name="n_1mainValue【庁舎】&#10;有形固定資産減価償却率"/>
        <xdr:cNvSpPr txBox="1"/>
      </xdr:nvSpPr>
      <xdr:spPr>
        <a:xfrm>
          <a:off x="15266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80571</xdr:rowOff>
    </xdr:from>
    <xdr:ext cx="405111" cy="259045"/>
    <xdr:sp macro="" textlink="">
      <xdr:nvSpPr>
        <xdr:cNvPr id="725" name="n_2mainValue【庁舎】&#10;有形固定資産減価償却率"/>
        <xdr:cNvSpPr txBox="1"/>
      </xdr:nvSpPr>
      <xdr:spPr>
        <a:xfrm>
          <a:off x="14389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126291</xdr:rowOff>
    </xdr:from>
    <xdr:ext cx="405111" cy="259045"/>
    <xdr:sp macro="" textlink="">
      <xdr:nvSpPr>
        <xdr:cNvPr id="726" name="n_3mainValue【庁舎】&#10;有形固定資産減価償却率"/>
        <xdr:cNvSpPr txBox="1"/>
      </xdr:nvSpPr>
      <xdr:spPr>
        <a:xfrm>
          <a:off x="13500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52" name="直線コネクタ 751"/>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53"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54" name="直線コネクタ 753"/>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5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56" name="直線コネクタ 75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757"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758" name="フローチャート: 判断 757"/>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759" name="フローチャート: 判断 758"/>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60" name="フローチャート: 判断 759"/>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761" name="フローチャート: 判断 760"/>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767" name="楕円 766"/>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768"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769" name="楕円 768"/>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77832</xdr:rowOff>
    </xdr:from>
    <xdr:to>
      <xdr:col>116</xdr:col>
      <xdr:colOff>63500</xdr:colOff>
      <xdr:row>105</xdr:row>
      <xdr:rowOff>90895</xdr:rowOff>
    </xdr:to>
    <xdr:cxnSp macro="">
      <xdr:nvCxnSpPr>
        <xdr:cNvPr id="770" name="直線コネクタ 769"/>
        <xdr:cNvCxnSpPr/>
      </xdr:nvCxnSpPr>
      <xdr:spPr>
        <a:xfrm>
          <a:off x="21323300" y="180800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71" name="楕円 770"/>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77832</xdr:rowOff>
    </xdr:to>
    <xdr:cxnSp macro="">
      <xdr:nvCxnSpPr>
        <xdr:cNvPr id="772" name="直線コネクタ 771"/>
        <xdr:cNvCxnSpPr/>
      </xdr:nvCxnSpPr>
      <xdr:spPr>
        <a:xfrm>
          <a:off x="20434300" y="180670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773" name="楕円 772"/>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51707</xdr:rowOff>
    </xdr:from>
    <xdr:to>
      <xdr:col>107</xdr:col>
      <xdr:colOff>50800</xdr:colOff>
      <xdr:row>105</xdr:row>
      <xdr:rowOff>64770</xdr:rowOff>
    </xdr:to>
    <xdr:cxnSp macro="">
      <xdr:nvCxnSpPr>
        <xdr:cNvPr id="774" name="直線コネクタ 773"/>
        <xdr:cNvCxnSpPr/>
      </xdr:nvCxnSpPr>
      <xdr:spPr>
        <a:xfrm>
          <a:off x="19545300" y="180539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23421</xdr:rowOff>
    </xdr:from>
    <xdr:ext cx="469744" cy="259045"/>
    <xdr:sp macro="" textlink="">
      <xdr:nvSpPr>
        <xdr:cNvPr id="775"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76"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777" name="n_3aveValue【庁舎】&#10;一人当たり面積"/>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778" name="n_1mainValue【庁舎】&#10;一人当たり面積"/>
        <xdr:cNvSpPr txBox="1"/>
      </xdr:nvSpPr>
      <xdr:spPr>
        <a:xfrm>
          <a:off x="21075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79" name="n_2mainValue【庁舎】&#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93634</xdr:rowOff>
    </xdr:from>
    <xdr:ext cx="469744" cy="259045"/>
    <xdr:sp macro="" textlink="">
      <xdr:nvSpPr>
        <xdr:cNvPr id="780" name="n_3mainValue【庁舎】&#10;一人当たり面積"/>
        <xdr:cNvSpPr txBox="1"/>
      </xdr:nvSpPr>
      <xdr:spPr>
        <a:xfrm>
          <a:off x="19310427"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本表における公共施設で、有形固定資産減価償却率が類似団体平均値を上回っているのは、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保健センター・保健所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消防施設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であり、特に高くなっているのは</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保健センター・保健所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消防施設</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である。特に保健センターは、検診等で活用されているものの、複数の施設で老朽化が進行している</a:t>
          </a:r>
          <a:r>
            <a:rPr kumimoji="1" lang="ja-JP" altLang="en-US" sz="1100">
              <a:solidFill>
                <a:sysClr val="windowText" lastClr="000000"/>
              </a:solidFill>
              <a:effectLst/>
              <a:latin typeface="+mn-lt"/>
              <a:ea typeface="+mn-ea"/>
              <a:cs typeface="+mn-cs"/>
            </a:rPr>
            <a:t>ことから、施設のあり方の検討を踏まえて施設の集約化を進めて行く</a:t>
          </a:r>
          <a:r>
            <a:rPr kumimoji="1" lang="ja-JP" altLang="ja-JP" sz="1100">
              <a:solidFill>
                <a:sysClr val="windowText" lastClr="000000"/>
              </a:solidFill>
              <a:effectLst/>
              <a:latin typeface="+mn-lt"/>
              <a:ea typeface="+mn-ea"/>
              <a:cs typeface="+mn-cs"/>
            </a:rPr>
            <a:t>。また、</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消防施設</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は防災倉庫及び</a:t>
          </a:r>
          <a:r>
            <a:rPr kumimoji="1" lang="ja-JP" altLang="ja-JP" sz="1100">
              <a:solidFill>
                <a:sysClr val="windowText" lastClr="000000"/>
              </a:solidFill>
              <a:effectLst/>
              <a:latin typeface="+mn-lt"/>
              <a:ea typeface="+mn-ea"/>
              <a:cs typeface="+mn-cs"/>
            </a:rPr>
            <a:t>消防団の器具庫</a:t>
          </a:r>
          <a:r>
            <a:rPr kumimoji="1" lang="ja-JP" altLang="en-US" sz="1100">
              <a:solidFill>
                <a:sysClr val="windowText" lastClr="000000"/>
              </a:solidFill>
              <a:effectLst/>
              <a:latin typeface="+mn-lt"/>
              <a:ea typeface="+mn-ea"/>
              <a:cs typeface="+mn-cs"/>
            </a:rPr>
            <a:t>であり、災害時に重要な施設であるものの、</a:t>
          </a:r>
          <a:r>
            <a:rPr kumimoji="1" lang="ja-JP" altLang="ja-JP" sz="1100">
              <a:solidFill>
                <a:sysClr val="windowText" lastClr="000000"/>
              </a:solidFill>
              <a:effectLst/>
              <a:latin typeface="+mn-lt"/>
              <a:ea typeface="+mn-ea"/>
              <a:cs typeface="+mn-cs"/>
            </a:rPr>
            <a:t>約半数が建築後２０年を経過</a:t>
          </a:r>
          <a:r>
            <a:rPr kumimoji="1" lang="ja-JP" altLang="ja-JP" sz="1100" strike="noStrike" baseline="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、建物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老朽化が進行している</a:t>
          </a:r>
          <a:r>
            <a:rPr kumimoji="1" lang="ja-JP" altLang="en-US" sz="1100">
              <a:solidFill>
                <a:sysClr val="windowText" lastClr="000000"/>
              </a:solidFill>
              <a:effectLst/>
              <a:latin typeface="+mn-lt"/>
              <a:ea typeface="+mn-ea"/>
              <a:cs typeface="+mn-cs"/>
            </a:rPr>
            <a:t>ことから</a:t>
          </a:r>
          <a:r>
            <a:rPr kumimoji="1" lang="ja-JP" altLang="ja-JP" sz="1100" strike="noStrike"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適正な維持管理に努め、計画的な修繕・改修に取り組んでいく。</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庁舎</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については、市</a:t>
          </a:r>
          <a:r>
            <a:rPr kumimoji="1" lang="ja-JP" altLang="en-US" sz="1100">
              <a:solidFill>
                <a:sysClr val="windowText" lastClr="000000"/>
              </a:solidFill>
              <a:effectLst/>
              <a:latin typeface="+mn-lt"/>
              <a:ea typeface="+mn-ea"/>
              <a:cs typeface="+mn-cs"/>
            </a:rPr>
            <a:t>庁</a:t>
          </a:r>
          <a:r>
            <a:rPr kumimoji="1" lang="ja-JP" altLang="ja-JP" sz="1100">
              <a:solidFill>
                <a:sysClr val="windowText" lastClr="000000"/>
              </a:solidFill>
              <a:effectLst/>
              <a:latin typeface="+mn-lt"/>
              <a:ea typeface="+mn-ea"/>
              <a:cs typeface="+mn-cs"/>
            </a:rPr>
            <a:t>舎は、市の拠点となる施設である</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、適</a:t>
          </a:r>
          <a:r>
            <a:rPr kumimoji="1" lang="ja-JP" altLang="en-US" sz="1100">
              <a:solidFill>
                <a:sysClr val="windowText" lastClr="000000"/>
              </a:solidFill>
              <a:effectLst/>
              <a:latin typeface="+mn-lt"/>
              <a:ea typeface="+mn-ea"/>
              <a:cs typeface="+mn-cs"/>
            </a:rPr>
            <a:t>切</a:t>
          </a:r>
          <a:r>
            <a:rPr kumimoji="1" lang="ja-JP" altLang="ja-JP" sz="1100">
              <a:solidFill>
                <a:sysClr val="windowText" lastClr="000000"/>
              </a:solidFill>
              <a:effectLst/>
              <a:latin typeface="+mn-lt"/>
              <a:ea typeface="+mn-ea"/>
              <a:cs typeface="+mn-cs"/>
            </a:rPr>
            <a:t>な維持管理に努め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計画的な修繕・改修により、施設の長期利用を図</a:t>
          </a:r>
          <a:r>
            <a:rPr kumimoji="1" lang="ja-JP" altLang="en-US" sz="1100">
              <a:solidFill>
                <a:sysClr val="windowText" lastClr="000000"/>
              </a:solidFill>
              <a:effectLst/>
              <a:latin typeface="+mn-lt"/>
              <a:ea typeface="+mn-ea"/>
              <a:cs typeface="+mn-cs"/>
            </a:rPr>
            <a:t>るとともに</a:t>
          </a:r>
          <a:r>
            <a:rPr kumimoji="1" lang="ja-JP" altLang="ja-JP" sz="1100">
              <a:solidFill>
                <a:sysClr val="windowText" lastClr="000000"/>
              </a:solidFill>
              <a:effectLst/>
              <a:latin typeface="+mn-lt"/>
              <a:ea typeface="+mn-ea"/>
              <a:cs typeface="+mn-cs"/>
            </a:rPr>
            <a:t>、建替え時には、立地場所等を含めた検討を行う。</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en-US" sz="1100" strike="noStrike" baseline="0">
              <a:solidFill>
                <a:sysClr val="windowText" lastClr="000000"/>
              </a:solidFill>
              <a:effectLst/>
              <a:latin typeface="+mn-lt"/>
              <a:ea typeface="+mn-ea"/>
              <a:cs typeface="+mn-cs"/>
            </a:rPr>
            <a:t>なお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体育館・プール</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については、平成２２年に松山下公園総合体育館を建設したため、</a:t>
          </a:r>
          <a:r>
            <a:rPr kumimoji="1" lang="ja-JP" altLang="ja-JP" sz="1100">
              <a:solidFill>
                <a:sysClr val="windowText" lastClr="000000"/>
              </a:solidFill>
              <a:effectLst/>
              <a:latin typeface="+mn-lt"/>
              <a:ea typeface="+mn-ea"/>
              <a:cs typeface="+mn-cs"/>
            </a:rPr>
            <a:t>有形固定資産減価償却率が類似団体平均値</a:t>
          </a:r>
          <a:r>
            <a:rPr kumimoji="1" lang="ja-JP" altLang="en-US" sz="1100">
              <a:solidFill>
                <a:sysClr val="windowText" lastClr="000000"/>
              </a:solidFill>
              <a:effectLst/>
              <a:latin typeface="+mn-lt"/>
              <a:ea typeface="+mn-ea"/>
              <a:cs typeface="+mn-cs"/>
            </a:rPr>
            <a:t>を大きく下回っている。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36307557</v>
      </c>
      <c r="BO4" s="392"/>
      <c r="BP4" s="392"/>
      <c r="BQ4" s="392"/>
      <c r="BR4" s="392"/>
      <c r="BS4" s="392"/>
      <c r="BT4" s="392"/>
      <c r="BU4" s="393"/>
      <c r="BV4" s="391">
        <v>35803395</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9.9</v>
      </c>
      <c r="CU4" s="398"/>
      <c r="CV4" s="398"/>
      <c r="CW4" s="398"/>
      <c r="CX4" s="398"/>
      <c r="CY4" s="398"/>
      <c r="CZ4" s="398"/>
      <c r="DA4" s="399"/>
      <c r="DB4" s="397">
        <v>9.6999999999999993</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34006271</v>
      </c>
      <c r="BO5" s="429"/>
      <c r="BP5" s="429"/>
      <c r="BQ5" s="429"/>
      <c r="BR5" s="429"/>
      <c r="BS5" s="429"/>
      <c r="BT5" s="429"/>
      <c r="BU5" s="430"/>
      <c r="BV5" s="428">
        <v>33567086</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84</v>
      </c>
      <c r="CU5" s="426"/>
      <c r="CV5" s="426"/>
      <c r="CW5" s="426"/>
      <c r="CX5" s="426"/>
      <c r="CY5" s="426"/>
      <c r="CZ5" s="426"/>
      <c r="DA5" s="427"/>
      <c r="DB5" s="425">
        <v>81.2</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101</v>
      </c>
      <c r="AV6" s="461"/>
      <c r="AW6" s="461"/>
      <c r="AX6" s="461"/>
      <c r="AY6" s="462" t="s">
        <v>102</v>
      </c>
      <c r="AZ6" s="463"/>
      <c r="BA6" s="463"/>
      <c r="BB6" s="463"/>
      <c r="BC6" s="463"/>
      <c r="BD6" s="463"/>
      <c r="BE6" s="463"/>
      <c r="BF6" s="463"/>
      <c r="BG6" s="463"/>
      <c r="BH6" s="463"/>
      <c r="BI6" s="463"/>
      <c r="BJ6" s="463"/>
      <c r="BK6" s="463"/>
      <c r="BL6" s="463"/>
      <c r="BM6" s="464"/>
      <c r="BN6" s="428">
        <v>2301286</v>
      </c>
      <c r="BO6" s="429"/>
      <c r="BP6" s="429"/>
      <c r="BQ6" s="429"/>
      <c r="BR6" s="429"/>
      <c r="BS6" s="429"/>
      <c r="BT6" s="429"/>
      <c r="BU6" s="430"/>
      <c r="BV6" s="428">
        <v>2236309</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84.4</v>
      </c>
      <c r="CU6" s="466"/>
      <c r="CV6" s="466"/>
      <c r="CW6" s="466"/>
      <c r="CX6" s="466"/>
      <c r="CY6" s="466"/>
      <c r="CZ6" s="466"/>
      <c r="DA6" s="467"/>
      <c r="DB6" s="465">
        <v>81.2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116418</v>
      </c>
      <c r="BO7" s="429"/>
      <c r="BP7" s="429"/>
      <c r="BQ7" s="429"/>
      <c r="BR7" s="429"/>
      <c r="BS7" s="429"/>
      <c r="BT7" s="429"/>
      <c r="BU7" s="430"/>
      <c r="BV7" s="428">
        <v>223063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22113543</v>
      </c>
      <c r="CU7" s="429"/>
      <c r="CV7" s="429"/>
      <c r="CW7" s="429"/>
      <c r="CX7" s="429"/>
      <c r="CY7" s="429"/>
      <c r="CZ7" s="429"/>
      <c r="DA7" s="430"/>
      <c r="DB7" s="428">
        <v>20694657</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93</v>
      </c>
      <c r="AV8" s="461"/>
      <c r="AW8" s="461"/>
      <c r="AX8" s="461"/>
      <c r="AY8" s="462" t="s">
        <v>109</v>
      </c>
      <c r="AZ8" s="463"/>
      <c r="BA8" s="463"/>
      <c r="BB8" s="463"/>
      <c r="BC8" s="463"/>
      <c r="BD8" s="463"/>
      <c r="BE8" s="463"/>
      <c r="BF8" s="463"/>
      <c r="BG8" s="463"/>
      <c r="BH8" s="463"/>
      <c r="BI8" s="463"/>
      <c r="BJ8" s="463"/>
      <c r="BK8" s="463"/>
      <c r="BL8" s="463"/>
      <c r="BM8" s="464"/>
      <c r="BN8" s="428">
        <v>2184868</v>
      </c>
      <c r="BO8" s="429"/>
      <c r="BP8" s="429"/>
      <c r="BQ8" s="429"/>
      <c r="BR8" s="429"/>
      <c r="BS8" s="429"/>
      <c r="BT8" s="429"/>
      <c r="BU8" s="430"/>
      <c r="BV8" s="428">
        <v>2013246</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1.02</v>
      </c>
      <c r="CU8" s="469"/>
      <c r="CV8" s="469"/>
      <c r="CW8" s="469"/>
      <c r="CX8" s="469"/>
      <c r="CY8" s="469"/>
      <c r="CZ8" s="469"/>
      <c r="DA8" s="470"/>
      <c r="DB8" s="468">
        <v>0.99</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92670</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171622</v>
      </c>
      <c r="BO9" s="429"/>
      <c r="BP9" s="429"/>
      <c r="BQ9" s="429"/>
      <c r="BR9" s="429"/>
      <c r="BS9" s="429"/>
      <c r="BT9" s="429"/>
      <c r="BU9" s="430"/>
      <c r="BV9" s="428">
        <v>-11929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7.1</v>
      </c>
      <c r="CU9" s="426"/>
      <c r="CV9" s="426"/>
      <c r="CW9" s="426"/>
      <c r="CX9" s="426"/>
      <c r="CY9" s="426"/>
      <c r="CZ9" s="426"/>
      <c r="DA9" s="427"/>
      <c r="DB9" s="425">
        <v>7.8</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88176</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7970</v>
      </c>
      <c r="BO10" s="429"/>
      <c r="BP10" s="429"/>
      <c r="BQ10" s="429"/>
      <c r="BR10" s="429"/>
      <c r="BS10" s="429"/>
      <c r="BT10" s="429"/>
      <c r="BU10" s="430"/>
      <c r="BV10" s="428">
        <v>355085</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93</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6676</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101299</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93</v>
      </c>
      <c r="AV12" s="461"/>
      <c r="AW12" s="461"/>
      <c r="AX12" s="461"/>
      <c r="AY12" s="462" t="s">
        <v>135</v>
      </c>
      <c r="AZ12" s="463"/>
      <c r="BA12" s="463"/>
      <c r="BB12" s="463"/>
      <c r="BC12" s="463"/>
      <c r="BD12" s="463"/>
      <c r="BE12" s="463"/>
      <c r="BF12" s="463"/>
      <c r="BG12" s="463"/>
      <c r="BH12" s="463"/>
      <c r="BI12" s="463"/>
      <c r="BJ12" s="463"/>
      <c r="BK12" s="463"/>
      <c r="BL12" s="463"/>
      <c r="BM12" s="464"/>
      <c r="BN12" s="428">
        <v>1558711</v>
      </c>
      <c r="BO12" s="429"/>
      <c r="BP12" s="429"/>
      <c r="BQ12" s="429"/>
      <c r="BR12" s="429"/>
      <c r="BS12" s="429"/>
      <c r="BT12" s="429"/>
      <c r="BU12" s="430"/>
      <c r="BV12" s="428">
        <v>542436</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99314</v>
      </c>
      <c r="S13" s="510"/>
      <c r="T13" s="510"/>
      <c r="U13" s="510"/>
      <c r="V13" s="511"/>
      <c r="W13" s="444" t="s">
        <v>140</v>
      </c>
      <c r="X13" s="445"/>
      <c r="Y13" s="445"/>
      <c r="Z13" s="445"/>
      <c r="AA13" s="445"/>
      <c r="AB13" s="435"/>
      <c r="AC13" s="479">
        <v>1799</v>
      </c>
      <c r="AD13" s="480"/>
      <c r="AE13" s="480"/>
      <c r="AF13" s="480"/>
      <c r="AG13" s="519"/>
      <c r="AH13" s="479">
        <v>1738</v>
      </c>
      <c r="AI13" s="480"/>
      <c r="AJ13" s="480"/>
      <c r="AK13" s="480"/>
      <c r="AL13" s="481"/>
      <c r="AM13" s="457" t="s">
        <v>141</v>
      </c>
      <c r="AN13" s="458"/>
      <c r="AO13" s="458"/>
      <c r="AP13" s="458"/>
      <c r="AQ13" s="458"/>
      <c r="AR13" s="458"/>
      <c r="AS13" s="458"/>
      <c r="AT13" s="459"/>
      <c r="AU13" s="460" t="s">
        <v>101</v>
      </c>
      <c r="AV13" s="461"/>
      <c r="AW13" s="461"/>
      <c r="AX13" s="461"/>
      <c r="AY13" s="462" t="s">
        <v>142</v>
      </c>
      <c r="AZ13" s="463"/>
      <c r="BA13" s="463"/>
      <c r="BB13" s="463"/>
      <c r="BC13" s="463"/>
      <c r="BD13" s="463"/>
      <c r="BE13" s="463"/>
      <c r="BF13" s="463"/>
      <c r="BG13" s="463"/>
      <c r="BH13" s="463"/>
      <c r="BI13" s="463"/>
      <c r="BJ13" s="463"/>
      <c r="BK13" s="463"/>
      <c r="BL13" s="463"/>
      <c r="BM13" s="464"/>
      <c r="BN13" s="428">
        <v>-1379119</v>
      </c>
      <c r="BO13" s="429"/>
      <c r="BP13" s="429"/>
      <c r="BQ13" s="429"/>
      <c r="BR13" s="429"/>
      <c r="BS13" s="429"/>
      <c r="BT13" s="429"/>
      <c r="BU13" s="430"/>
      <c r="BV13" s="428">
        <v>-192604</v>
      </c>
      <c r="BW13" s="429"/>
      <c r="BX13" s="429"/>
      <c r="BY13" s="429"/>
      <c r="BZ13" s="429"/>
      <c r="CA13" s="429"/>
      <c r="CB13" s="429"/>
      <c r="CC13" s="430"/>
      <c r="CD13" s="431" t="s">
        <v>143</v>
      </c>
      <c r="CE13" s="432"/>
      <c r="CF13" s="432"/>
      <c r="CG13" s="432"/>
      <c r="CH13" s="432"/>
      <c r="CI13" s="432"/>
      <c r="CJ13" s="432"/>
      <c r="CK13" s="432"/>
      <c r="CL13" s="432"/>
      <c r="CM13" s="432"/>
      <c r="CN13" s="432"/>
      <c r="CO13" s="432"/>
      <c r="CP13" s="432"/>
      <c r="CQ13" s="432"/>
      <c r="CR13" s="432"/>
      <c r="CS13" s="433"/>
      <c r="CT13" s="425">
        <v>1.8</v>
      </c>
      <c r="CU13" s="426"/>
      <c r="CV13" s="426"/>
      <c r="CW13" s="426"/>
      <c r="CX13" s="426"/>
      <c r="CY13" s="426"/>
      <c r="CZ13" s="426"/>
      <c r="DA13" s="427"/>
      <c r="DB13" s="425">
        <v>3.1</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144</v>
      </c>
      <c r="M14" s="507"/>
      <c r="N14" s="507"/>
      <c r="O14" s="507"/>
      <c r="P14" s="507"/>
      <c r="Q14" s="508"/>
      <c r="R14" s="509">
        <v>99286</v>
      </c>
      <c r="S14" s="510"/>
      <c r="T14" s="510"/>
      <c r="U14" s="510"/>
      <c r="V14" s="511"/>
      <c r="W14" s="418"/>
      <c r="X14" s="419"/>
      <c r="Y14" s="419"/>
      <c r="Z14" s="419"/>
      <c r="AA14" s="419"/>
      <c r="AB14" s="408"/>
      <c r="AC14" s="512">
        <v>4.0999999999999996</v>
      </c>
      <c r="AD14" s="513"/>
      <c r="AE14" s="513"/>
      <c r="AF14" s="513"/>
      <c r="AG14" s="514"/>
      <c r="AH14" s="512">
        <v>4.2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145</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97533</v>
      </c>
      <c r="S15" s="510"/>
      <c r="T15" s="510"/>
      <c r="U15" s="510"/>
      <c r="V15" s="511"/>
      <c r="W15" s="444" t="s">
        <v>146</v>
      </c>
      <c r="X15" s="445"/>
      <c r="Y15" s="445"/>
      <c r="Z15" s="445"/>
      <c r="AA15" s="445"/>
      <c r="AB15" s="435"/>
      <c r="AC15" s="479">
        <v>7324</v>
      </c>
      <c r="AD15" s="480"/>
      <c r="AE15" s="480"/>
      <c r="AF15" s="480"/>
      <c r="AG15" s="519"/>
      <c r="AH15" s="479">
        <v>6615</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16420211</v>
      </c>
      <c r="BO15" s="392"/>
      <c r="BP15" s="392"/>
      <c r="BQ15" s="392"/>
      <c r="BR15" s="392"/>
      <c r="BS15" s="392"/>
      <c r="BT15" s="392"/>
      <c r="BU15" s="393"/>
      <c r="BV15" s="391">
        <v>14830279</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16.899999999999999</v>
      </c>
      <c r="AD16" s="513"/>
      <c r="AE16" s="513"/>
      <c r="AF16" s="513"/>
      <c r="AG16" s="514"/>
      <c r="AH16" s="512">
        <v>16.100000000000001</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15258867</v>
      </c>
      <c r="BO16" s="429"/>
      <c r="BP16" s="429"/>
      <c r="BQ16" s="429"/>
      <c r="BR16" s="429"/>
      <c r="BS16" s="429"/>
      <c r="BT16" s="429"/>
      <c r="BU16" s="430"/>
      <c r="BV16" s="428">
        <v>14924648</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34308</v>
      </c>
      <c r="AD17" s="480"/>
      <c r="AE17" s="480"/>
      <c r="AF17" s="480"/>
      <c r="AG17" s="519"/>
      <c r="AH17" s="479">
        <v>32645</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21321459</v>
      </c>
      <c r="BO17" s="429"/>
      <c r="BP17" s="429"/>
      <c r="BQ17" s="429"/>
      <c r="BR17" s="429"/>
      <c r="BS17" s="429"/>
      <c r="BT17" s="429"/>
      <c r="BU17" s="430"/>
      <c r="BV17" s="428">
        <v>19201999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156</v>
      </c>
      <c r="C18" s="471"/>
      <c r="D18" s="471"/>
      <c r="E18" s="540"/>
      <c r="F18" s="540"/>
      <c r="G18" s="540"/>
      <c r="H18" s="540"/>
      <c r="I18" s="540"/>
      <c r="J18" s="540"/>
      <c r="K18" s="540"/>
      <c r="L18" s="541">
        <v>123.79</v>
      </c>
      <c r="M18" s="541"/>
      <c r="N18" s="541"/>
      <c r="O18" s="541"/>
      <c r="P18" s="541"/>
      <c r="Q18" s="541"/>
      <c r="R18" s="542"/>
      <c r="S18" s="542"/>
      <c r="T18" s="542"/>
      <c r="U18" s="542"/>
      <c r="V18" s="543"/>
      <c r="W18" s="446"/>
      <c r="X18" s="447"/>
      <c r="Y18" s="447"/>
      <c r="Z18" s="447"/>
      <c r="AA18" s="447"/>
      <c r="AB18" s="438"/>
      <c r="AC18" s="544">
        <v>79</v>
      </c>
      <c r="AD18" s="545"/>
      <c r="AE18" s="545"/>
      <c r="AF18" s="545"/>
      <c r="AG18" s="546"/>
      <c r="AH18" s="544">
        <v>79.599999999999994</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18295130</v>
      </c>
      <c r="BO18" s="429"/>
      <c r="BP18" s="429"/>
      <c r="BQ18" s="429"/>
      <c r="BR18" s="429"/>
      <c r="BS18" s="429"/>
      <c r="BT18" s="429"/>
      <c r="BU18" s="430"/>
      <c r="BV18" s="428">
        <v>18176798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158</v>
      </c>
      <c r="C19" s="471"/>
      <c r="D19" s="471"/>
      <c r="E19" s="540"/>
      <c r="F19" s="540"/>
      <c r="G19" s="540"/>
      <c r="H19" s="540"/>
      <c r="I19" s="540"/>
      <c r="J19" s="540"/>
      <c r="K19" s="540"/>
      <c r="L19" s="548">
        <v>749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27257512</v>
      </c>
      <c r="BO19" s="429"/>
      <c r="BP19" s="429"/>
      <c r="BQ19" s="429"/>
      <c r="BR19" s="429"/>
      <c r="BS19" s="429"/>
      <c r="BT19" s="429"/>
      <c r="BU19" s="430"/>
      <c r="BV19" s="428">
        <v>27437276</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160</v>
      </c>
      <c r="C20" s="471"/>
      <c r="D20" s="471"/>
      <c r="E20" s="540"/>
      <c r="F20" s="540"/>
      <c r="G20" s="540"/>
      <c r="H20" s="540"/>
      <c r="I20" s="540"/>
      <c r="J20" s="540"/>
      <c r="K20" s="540"/>
      <c r="L20" s="548">
        <v>32590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14547393</v>
      </c>
      <c r="BO23" s="429"/>
      <c r="BP23" s="429"/>
      <c r="BQ23" s="429"/>
      <c r="BR23" s="429"/>
      <c r="BS23" s="429"/>
      <c r="BT23" s="429"/>
      <c r="BU23" s="430"/>
      <c r="BV23" s="428">
        <v>16075759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169</v>
      </c>
      <c r="F24" s="458"/>
      <c r="G24" s="458"/>
      <c r="H24" s="458"/>
      <c r="I24" s="458"/>
      <c r="J24" s="458"/>
      <c r="K24" s="459"/>
      <c r="L24" s="479">
        <v>1</v>
      </c>
      <c r="M24" s="480"/>
      <c r="N24" s="480"/>
      <c r="O24" s="480"/>
      <c r="P24" s="519"/>
      <c r="Q24" s="479">
        <v>8500</v>
      </c>
      <c r="R24" s="480"/>
      <c r="S24" s="480"/>
      <c r="T24" s="480"/>
      <c r="U24" s="480"/>
      <c r="V24" s="519"/>
      <c r="W24" s="578"/>
      <c r="X24" s="566"/>
      <c r="Y24" s="567"/>
      <c r="Z24" s="478" t="s">
        <v>170</v>
      </c>
      <c r="AA24" s="458"/>
      <c r="AB24" s="458"/>
      <c r="AC24" s="458"/>
      <c r="AD24" s="458"/>
      <c r="AE24" s="458"/>
      <c r="AF24" s="458"/>
      <c r="AG24" s="459"/>
      <c r="AH24" s="479">
        <v>601</v>
      </c>
      <c r="AI24" s="480"/>
      <c r="AJ24" s="480"/>
      <c r="AK24" s="480"/>
      <c r="AL24" s="519"/>
      <c r="AM24" s="479">
        <v>1972482</v>
      </c>
      <c r="AN24" s="480"/>
      <c r="AO24" s="480"/>
      <c r="AP24" s="480"/>
      <c r="AQ24" s="480"/>
      <c r="AR24" s="519"/>
      <c r="AS24" s="479">
        <v>3282</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13443459</v>
      </c>
      <c r="BO24" s="429"/>
      <c r="BP24" s="429"/>
      <c r="BQ24" s="429"/>
      <c r="BR24" s="429"/>
      <c r="BS24" s="429"/>
      <c r="BT24" s="429"/>
      <c r="BU24" s="430"/>
      <c r="BV24" s="428">
        <v>14877374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172</v>
      </c>
      <c r="F25" s="458"/>
      <c r="G25" s="458"/>
      <c r="H25" s="458"/>
      <c r="I25" s="458"/>
      <c r="J25" s="458"/>
      <c r="K25" s="459"/>
      <c r="L25" s="479">
        <v>1</v>
      </c>
      <c r="M25" s="480"/>
      <c r="N25" s="480"/>
      <c r="O25" s="480"/>
      <c r="P25" s="519"/>
      <c r="Q25" s="479">
        <v>7100</v>
      </c>
      <c r="R25" s="480"/>
      <c r="S25" s="480"/>
      <c r="T25" s="480"/>
      <c r="U25" s="480"/>
      <c r="V25" s="519"/>
      <c r="W25" s="578"/>
      <c r="X25" s="566"/>
      <c r="Y25" s="567"/>
      <c r="Z25" s="478" t="s">
        <v>173</v>
      </c>
      <c r="AA25" s="458"/>
      <c r="AB25" s="458"/>
      <c r="AC25" s="458"/>
      <c r="AD25" s="458"/>
      <c r="AE25" s="458"/>
      <c r="AF25" s="458"/>
      <c r="AG25" s="459"/>
      <c r="AH25" s="479" t="s">
        <v>138</v>
      </c>
      <c r="AI25" s="480"/>
      <c r="AJ25" s="480"/>
      <c r="AK25" s="480"/>
      <c r="AL25" s="519"/>
      <c r="AM25" s="479" t="s">
        <v>128</v>
      </c>
      <c r="AN25" s="480"/>
      <c r="AO25" s="480"/>
      <c r="AP25" s="480"/>
      <c r="AQ25" s="480"/>
      <c r="AR25" s="519"/>
      <c r="AS25" s="479" t="s">
        <v>138</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8177865</v>
      </c>
      <c r="BO25" s="392"/>
      <c r="BP25" s="392"/>
      <c r="BQ25" s="392"/>
      <c r="BR25" s="392"/>
      <c r="BS25" s="392"/>
      <c r="BT25" s="392"/>
      <c r="BU25" s="393"/>
      <c r="BV25" s="391">
        <v>9587542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6830</v>
      </c>
      <c r="R26" s="480"/>
      <c r="S26" s="480"/>
      <c r="T26" s="480"/>
      <c r="U26" s="480"/>
      <c r="V26" s="519"/>
      <c r="W26" s="578"/>
      <c r="X26" s="566"/>
      <c r="Y26" s="567"/>
      <c r="Z26" s="478" t="s">
        <v>176</v>
      </c>
      <c r="AA26" s="588"/>
      <c r="AB26" s="588"/>
      <c r="AC26" s="588"/>
      <c r="AD26" s="588"/>
      <c r="AE26" s="588"/>
      <c r="AF26" s="588"/>
      <c r="AG26" s="589"/>
      <c r="AH26" s="479">
        <v>14</v>
      </c>
      <c r="AI26" s="480"/>
      <c r="AJ26" s="480"/>
      <c r="AK26" s="480"/>
      <c r="AL26" s="519"/>
      <c r="AM26" s="479">
        <v>39788</v>
      </c>
      <c r="AN26" s="480"/>
      <c r="AO26" s="480"/>
      <c r="AP26" s="480"/>
      <c r="AQ26" s="480"/>
      <c r="AR26" s="519"/>
      <c r="AS26" s="479">
        <v>2842</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138</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4600</v>
      </c>
      <c r="R27" s="480"/>
      <c r="S27" s="480"/>
      <c r="T27" s="480"/>
      <c r="U27" s="480"/>
      <c r="V27" s="519"/>
      <c r="W27" s="578"/>
      <c r="X27" s="566"/>
      <c r="Y27" s="567"/>
      <c r="Z27" s="478" t="s">
        <v>179</v>
      </c>
      <c r="AA27" s="458"/>
      <c r="AB27" s="458"/>
      <c r="AC27" s="458"/>
      <c r="AD27" s="458"/>
      <c r="AE27" s="458"/>
      <c r="AF27" s="458"/>
      <c r="AG27" s="459"/>
      <c r="AH27" s="479">
        <v>24</v>
      </c>
      <c r="AI27" s="480"/>
      <c r="AJ27" s="480"/>
      <c r="AK27" s="480"/>
      <c r="AL27" s="519"/>
      <c r="AM27" s="479">
        <v>89001</v>
      </c>
      <c r="AN27" s="480"/>
      <c r="AO27" s="480"/>
      <c r="AP27" s="480"/>
      <c r="AQ27" s="480"/>
      <c r="AR27" s="519"/>
      <c r="AS27" s="479">
        <v>3708</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100000</v>
      </c>
      <c r="BO27" s="602"/>
      <c r="BP27" s="602"/>
      <c r="BQ27" s="602"/>
      <c r="BR27" s="602"/>
      <c r="BS27" s="602"/>
      <c r="BT27" s="602"/>
      <c r="BU27" s="603"/>
      <c r="BV27" s="601">
        <v>100000</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3900</v>
      </c>
      <c r="R28" s="480"/>
      <c r="S28" s="480"/>
      <c r="T28" s="480"/>
      <c r="U28" s="480"/>
      <c r="V28" s="519"/>
      <c r="W28" s="578"/>
      <c r="X28" s="566"/>
      <c r="Y28" s="567"/>
      <c r="Z28" s="478" t="s">
        <v>182</v>
      </c>
      <c r="AA28" s="458"/>
      <c r="AB28" s="458"/>
      <c r="AC28" s="458"/>
      <c r="AD28" s="458"/>
      <c r="AE28" s="458"/>
      <c r="AF28" s="458"/>
      <c r="AG28" s="459"/>
      <c r="AH28" s="479" t="s">
        <v>138</v>
      </c>
      <c r="AI28" s="480"/>
      <c r="AJ28" s="480"/>
      <c r="AK28" s="480"/>
      <c r="AL28" s="519"/>
      <c r="AM28" s="479" t="s">
        <v>138</v>
      </c>
      <c r="AN28" s="480"/>
      <c r="AO28" s="480"/>
      <c r="AP28" s="480"/>
      <c r="AQ28" s="480"/>
      <c r="AR28" s="519"/>
      <c r="AS28" s="479" t="s">
        <v>128</v>
      </c>
      <c r="AT28" s="480"/>
      <c r="AU28" s="480"/>
      <c r="AV28" s="480"/>
      <c r="AW28" s="480"/>
      <c r="AX28" s="481"/>
      <c r="AY28" s="604" t="s">
        <v>183</v>
      </c>
      <c r="AZ28" s="605"/>
      <c r="BA28" s="605"/>
      <c r="BB28" s="606"/>
      <c r="BC28" s="388" t="s">
        <v>47</v>
      </c>
      <c r="BD28" s="389"/>
      <c r="BE28" s="389"/>
      <c r="BF28" s="389"/>
      <c r="BG28" s="389"/>
      <c r="BH28" s="389"/>
      <c r="BI28" s="389"/>
      <c r="BJ28" s="389"/>
      <c r="BK28" s="389"/>
      <c r="BL28" s="389"/>
      <c r="BM28" s="390"/>
      <c r="BN28" s="391">
        <v>9388488</v>
      </c>
      <c r="BO28" s="392"/>
      <c r="BP28" s="392"/>
      <c r="BQ28" s="392"/>
      <c r="BR28" s="392"/>
      <c r="BS28" s="392"/>
      <c r="BT28" s="392"/>
      <c r="BU28" s="393"/>
      <c r="BV28" s="391">
        <v>9839229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20</v>
      </c>
      <c r="M29" s="480"/>
      <c r="N29" s="480"/>
      <c r="O29" s="480"/>
      <c r="P29" s="519"/>
      <c r="Q29" s="479">
        <v>3700</v>
      </c>
      <c r="R29" s="480"/>
      <c r="S29" s="480"/>
      <c r="T29" s="480"/>
      <c r="U29" s="480"/>
      <c r="V29" s="519"/>
      <c r="W29" s="579"/>
      <c r="X29" s="580"/>
      <c r="Y29" s="581"/>
      <c r="Z29" s="478" t="s">
        <v>185</v>
      </c>
      <c r="AA29" s="458"/>
      <c r="AB29" s="458"/>
      <c r="AC29" s="458"/>
      <c r="AD29" s="458"/>
      <c r="AE29" s="458"/>
      <c r="AF29" s="458"/>
      <c r="AG29" s="459"/>
      <c r="AH29" s="479">
        <v>625</v>
      </c>
      <c r="AI29" s="480"/>
      <c r="AJ29" s="480"/>
      <c r="AK29" s="480"/>
      <c r="AL29" s="519"/>
      <c r="AM29" s="479">
        <v>2061483</v>
      </c>
      <c r="AN29" s="480"/>
      <c r="AO29" s="480"/>
      <c r="AP29" s="480"/>
      <c r="AQ29" s="480"/>
      <c r="AR29" s="519"/>
      <c r="AS29" s="479">
        <v>3298</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135204</v>
      </c>
      <c r="BO29" s="429"/>
      <c r="BP29" s="429"/>
      <c r="BQ29" s="429"/>
      <c r="BR29" s="429"/>
      <c r="BS29" s="429"/>
      <c r="BT29" s="429"/>
      <c r="BU29" s="430"/>
      <c r="BV29" s="428">
        <v>150569</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101.2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6023885</v>
      </c>
      <c r="BO30" s="602"/>
      <c r="BP30" s="602"/>
      <c r="BQ30" s="602"/>
      <c r="BR30" s="602"/>
      <c r="BS30" s="602"/>
      <c r="BT30" s="602"/>
      <c r="BU30" s="603"/>
      <c r="BV30" s="601">
        <v>4547191</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195</v>
      </c>
      <c r="X33" s="417"/>
      <c r="Y33" s="417"/>
      <c r="Z33" s="417"/>
      <c r="AA33" s="417"/>
      <c r="AB33" s="417"/>
      <c r="AC33" s="417"/>
      <c r="AD33" s="417"/>
      <c r="AE33" s="417"/>
      <c r="AF33" s="417"/>
      <c r="AG33" s="417"/>
      <c r="AH33" s="417"/>
      <c r="AI33" s="417"/>
      <c r="AJ33" s="417"/>
      <c r="AK33" s="417"/>
      <c r="AL33" s="215"/>
      <c r="AM33" s="452" t="s">
        <v>194</v>
      </c>
      <c r="AN33" s="452"/>
      <c r="AO33" s="417" t="s">
        <v>195</v>
      </c>
      <c r="AP33" s="417"/>
      <c r="AQ33" s="417"/>
      <c r="AR33" s="417"/>
      <c r="AS33" s="417"/>
      <c r="AT33" s="417"/>
      <c r="AU33" s="417"/>
      <c r="AV33" s="417"/>
      <c r="AW33" s="417"/>
      <c r="AX33" s="417"/>
      <c r="AY33" s="417"/>
      <c r="AZ33" s="417"/>
      <c r="BA33" s="417"/>
      <c r="BB33" s="417"/>
      <c r="BC33" s="417"/>
      <c r="BD33" s="216"/>
      <c r="BE33" s="417" t="s">
        <v>197</v>
      </c>
      <c r="BF33" s="417"/>
      <c r="BG33" s="417" t="s">
        <v>198</v>
      </c>
      <c r="BH33" s="417"/>
      <c r="BI33" s="417"/>
      <c r="BJ33" s="417"/>
      <c r="BK33" s="417"/>
      <c r="BL33" s="417"/>
      <c r="BM33" s="417"/>
      <c r="BN33" s="417"/>
      <c r="BO33" s="417"/>
      <c r="BP33" s="417"/>
      <c r="BQ33" s="417"/>
      <c r="BR33" s="417"/>
      <c r="BS33" s="417"/>
      <c r="BT33" s="417"/>
      <c r="BU33" s="417"/>
      <c r="BV33" s="216"/>
      <c r="BW33" s="452" t="s">
        <v>197</v>
      </c>
      <c r="BX33" s="452"/>
      <c r="BY33" s="417" t="s">
        <v>199</v>
      </c>
      <c r="BZ33" s="417"/>
      <c r="CA33" s="417"/>
      <c r="CB33" s="417"/>
      <c r="CC33" s="417"/>
      <c r="CD33" s="417"/>
      <c r="CE33" s="417"/>
      <c r="CF33" s="417"/>
      <c r="CG33" s="417"/>
      <c r="CH33" s="417"/>
      <c r="CI33" s="417"/>
      <c r="CJ33" s="417"/>
      <c r="CK33" s="417"/>
      <c r="CL33" s="417"/>
      <c r="CM33" s="417"/>
      <c r="CN33" s="215"/>
      <c r="CO33" s="452" t="s">
        <v>200</v>
      </c>
      <c r="CP33" s="452"/>
      <c r="CQ33" s="417" t="s">
        <v>201</v>
      </c>
      <c r="CR33" s="417"/>
      <c r="CS33" s="417"/>
      <c r="CT33" s="417"/>
      <c r="CU33" s="417"/>
      <c r="CV33" s="417"/>
      <c r="CW33" s="417"/>
      <c r="CX33" s="417"/>
      <c r="CY33" s="417"/>
      <c r="CZ33" s="417"/>
      <c r="DA33" s="417"/>
      <c r="DB33" s="417"/>
      <c r="DC33" s="417"/>
      <c r="DD33" s="417"/>
      <c r="DE33" s="417"/>
      <c r="DF33" s="215"/>
      <c r="DG33" s="613" t="s">
        <v>202</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千葉県後期高齢者医療広域連合（後期高齢者医療特別会計）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印西地区消防組合（一般会計）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印西地区衛生組合（一般会計）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印旛利根川水防事務組合（一般会計）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印西地区環境整備事業組合（一般会計）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yxxrFaICxVwybGNezbD3E9vNy4QSFR063s0lIwfazxnhzD/cUT6oMaJZvFnBZp7Y2a0Qg2aSLjLs1tq13VKLQ==" saltValue="0GhKz45rLyFqeROvdV4h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211</v>
      </c>
      <c r="DI1" s="618"/>
      <c r="DJ1" s="618"/>
      <c r="DK1" s="618"/>
      <c r="DL1" s="618"/>
      <c r="DM1" s="618"/>
      <c r="DN1" s="619"/>
      <c r="DO1" s="225"/>
      <c r="DP1" s="617" t="s">
        <v>212</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214</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215</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216</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217</v>
      </c>
      <c r="S4" s="621"/>
      <c r="T4" s="621"/>
      <c r="U4" s="621"/>
      <c r="V4" s="621"/>
      <c r="W4" s="621"/>
      <c r="X4" s="621"/>
      <c r="Y4" s="622"/>
      <c r="Z4" s="620" t="s">
        <v>218</v>
      </c>
      <c r="AA4" s="621"/>
      <c r="AB4" s="621"/>
      <c r="AC4" s="622"/>
      <c r="AD4" s="620" t="s">
        <v>219</v>
      </c>
      <c r="AE4" s="621"/>
      <c r="AF4" s="621"/>
      <c r="AG4" s="621"/>
      <c r="AH4" s="621"/>
      <c r="AI4" s="621"/>
      <c r="AJ4" s="621"/>
      <c r="AK4" s="622"/>
      <c r="AL4" s="620" t="s">
        <v>218</v>
      </c>
      <c r="AM4" s="621"/>
      <c r="AN4" s="621"/>
      <c r="AO4" s="622"/>
      <c r="AP4" s="626" t="s">
        <v>220</v>
      </c>
      <c r="AQ4" s="626"/>
      <c r="AR4" s="626"/>
      <c r="AS4" s="626"/>
      <c r="AT4" s="626"/>
      <c r="AU4" s="626"/>
      <c r="AV4" s="626"/>
      <c r="AW4" s="626"/>
      <c r="AX4" s="626"/>
      <c r="AY4" s="626"/>
      <c r="AZ4" s="626"/>
      <c r="BA4" s="626"/>
      <c r="BB4" s="626"/>
      <c r="BC4" s="626"/>
      <c r="BD4" s="626"/>
      <c r="BE4" s="626"/>
      <c r="BF4" s="626"/>
      <c r="BG4" s="626" t="s">
        <v>221</v>
      </c>
      <c r="BH4" s="626"/>
      <c r="BI4" s="626"/>
      <c r="BJ4" s="626"/>
      <c r="BK4" s="626"/>
      <c r="BL4" s="626"/>
      <c r="BM4" s="626"/>
      <c r="BN4" s="626"/>
      <c r="BO4" s="626" t="s">
        <v>218</v>
      </c>
      <c r="BP4" s="626"/>
      <c r="BQ4" s="626"/>
      <c r="BR4" s="626"/>
      <c r="BS4" s="626" t="s">
        <v>222</v>
      </c>
      <c r="BT4" s="626"/>
      <c r="BU4" s="626"/>
      <c r="BV4" s="626"/>
      <c r="BW4" s="626"/>
      <c r="BX4" s="626"/>
      <c r="BY4" s="626"/>
      <c r="BZ4" s="626"/>
      <c r="CA4" s="626"/>
      <c r="CB4" s="626"/>
      <c r="CD4" s="623" t="s">
        <v>223</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224</v>
      </c>
      <c r="C5" s="628"/>
      <c r="D5" s="628"/>
      <c r="E5" s="628"/>
      <c r="F5" s="628"/>
      <c r="G5" s="628"/>
      <c r="H5" s="628"/>
      <c r="I5" s="628"/>
      <c r="J5" s="628"/>
      <c r="K5" s="628"/>
      <c r="L5" s="628"/>
      <c r="M5" s="628"/>
      <c r="N5" s="628"/>
      <c r="O5" s="628"/>
      <c r="P5" s="628"/>
      <c r="Q5" s="629"/>
      <c r="R5" s="630">
        <v>19720972</v>
      </c>
      <c r="S5" s="631"/>
      <c r="T5" s="631"/>
      <c r="U5" s="631"/>
      <c r="V5" s="631"/>
      <c r="W5" s="631"/>
      <c r="X5" s="631"/>
      <c r="Y5" s="632"/>
      <c r="Z5" s="633">
        <v>54.3</v>
      </c>
      <c r="AA5" s="633"/>
      <c r="AB5" s="633"/>
      <c r="AC5" s="633"/>
      <c r="AD5" s="634">
        <v>18300728</v>
      </c>
      <c r="AE5" s="634"/>
      <c r="AF5" s="634"/>
      <c r="AG5" s="634"/>
      <c r="AH5" s="634"/>
      <c r="AI5" s="634"/>
      <c r="AJ5" s="634"/>
      <c r="AK5" s="634"/>
      <c r="AL5" s="635">
        <v>84.4</v>
      </c>
      <c r="AM5" s="636"/>
      <c r="AN5" s="636"/>
      <c r="AO5" s="637"/>
      <c r="AP5" s="627" t="s">
        <v>225</v>
      </c>
      <c r="AQ5" s="628"/>
      <c r="AR5" s="628"/>
      <c r="AS5" s="628"/>
      <c r="AT5" s="628"/>
      <c r="AU5" s="628"/>
      <c r="AV5" s="628"/>
      <c r="AW5" s="628"/>
      <c r="AX5" s="628"/>
      <c r="AY5" s="628"/>
      <c r="AZ5" s="628"/>
      <c r="BA5" s="628"/>
      <c r="BB5" s="628"/>
      <c r="BC5" s="628"/>
      <c r="BD5" s="628"/>
      <c r="BE5" s="628"/>
      <c r="BF5" s="629"/>
      <c r="BG5" s="641">
        <v>18300728</v>
      </c>
      <c r="BH5" s="642"/>
      <c r="BI5" s="642"/>
      <c r="BJ5" s="642"/>
      <c r="BK5" s="642"/>
      <c r="BL5" s="642"/>
      <c r="BM5" s="642"/>
      <c r="BN5" s="643"/>
      <c r="BO5" s="644">
        <v>92.8</v>
      </c>
      <c r="BP5" s="644"/>
      <c r="BQ5" s="644"/>
      <c r="BR5" s="644"/>
      <c r="BS5" s="645" t="s">
        <v>129</v>
      </c>
      <c r="BT5" s="645"/>
      <c r="BU5" s="645"/>
      <c r="BV5" s="645"/>
      <c r="BW5" s="645"/>
      <c r="BX5" s="645"/>
      <c r="BY5" s="645"/>
      <c r="BZ5" s="645"/>
      <c r="CA5" s="645"/>
      <c r="CB5" s="649"/>
      <c r="CD5" s="623" t="s">
        <v>220</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218</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x14ac:dyDescent="0.15">
      <c r="B6" s="638" t="s">
        <v>229</v>
      </c>
      <c r="C6" s="639"/>
      <c r="D6" s="639"/>
      <c r="E6" s="639"/>
      <c r="F6" s="639"/>
      <c r="G6" s="639"/>
      <c r="H6" s="639"/>
      <c r="I6" s="639"/>
      <c r="J6" s="639"/>
      <c r="K6" s="639"/>
      <c r="L6" s="639"/>
      <c r="M6" s="639"/>
      <c r="N6" s="639"/>
      <c r="O6" s="639"/>
      <c r="P6" s="639"/>
      <c r="Q6" s="640"/>
      <c r="R6" s="641">
        <v>350438</v>
      </c>
      <c r="S6" s="642"/>
      <c r="T6" s="642"/>
      <c r="U6" s="642"/>
      <c r="V6" s="642"/>
      <c r="W6" s="642"/>
      <c r="X6" s="642"/>
      <c r="Y6" s="643"/>
      <c r="Z6" s="644">
        <v>1</v>
      </c>
      <c r="AA6" s="644"/>
      <c r="AB6" s="644"/>
      <c r="AC6" s="644"/>
      <c r="AD6" s="645">
        <v>350438</v>
      </c>
      <c r="AE6" s="645"/>
      <c r="AF6" s="645"/>
      <c r="AG6" s="645"/>
      <c r="AH6" s="645"/>
      <c r="AI6" s="645"/>
      <c r="AJ6" s="645"/>
      <c r="AK6" s="645"/>
      <c r="AL6" s="646">
        <v>1.6</v>
      </c>
      <c r="AM6" s="647"/>
      <c r="AN6" s="647"/>
      <c r="AO6" s="648"/>
      <c r="AP6" s="638" t="s">
        <v>230</v>
      </c>
      <c r="AQ6" s="639"/>
      <c r="AR6" s="639"/>
      <c r="AS6" s="639"/>
      <c r="AT6" s="639"/>
      <c r="AU6" s="639"/>
      <c r="AV6" s="639"/>
      <c r="AW6" s="639"/>
      <c r="AX6" s="639"/>
      <c r="AY6" s="639"/>
      <c r="AZ6" s="639"/>
      <c r="BA6" s="639"/>
      <c r="BB6" s="639"/>
      <c r="BC6" s="639"/>
      <c r="BD6" s="639"/>
      <c r="BE6" s="639"/>
      <c r="BF6" s="640"/>
      <c r="BG6" s="641">
        <v>18300728</v>
      </c>
      <c r="BH6" s="642"/>
      <c r="BI6" s="642"/>
      <c r="BJ6" s="642"/>
      <c r="BK6" s="642"/>
      <c r="BL6" s="642"/>
      <c r="BM6" s="642"/>
      <c r="BN6" s="643"/>
      <c r="BO6" s="644">
        <v>92.8</v>
      </c>
      <c r="BP6" s="644"/>
      <c r="BQ6" s="644"/>
      <c r="BR6" s="644"/>
      <c r="BS6" s="645" t="s">
        <v>129</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255627</v>
      </c>
      <c r="CS6" s="642"/>
      <c r="CT6" s="642"/>
      <c r="CU6" s="642"/>
      <c r="CV6" s="642"/>
      <c r="CW6" s="642"/>
      <c r="CX6" s="642"/>
      <c r="CY6" s="643"/>
      <c r="CZ6" s="635">
        <v>0.8</v>
      </c>
      <c r="DA6" s="636"/>
      <c r="DB6" s="636"/>
      <c r="DC6" s="655"/>
      <c r="DD6" s="650">
        <v>1268</v>
      </c>
      <c r="DE6" s="642"/>
      <c r="DF6" s="642"/>
      <c r="DG6" s="642"/>
      <c r="DH6" s="642"/>
      <c r="DI6" s="642"/>
      <c r="DJ6" s="642"/>
      <c r="DK6" s="642"/>
      <c r="DL6" s="642"/>
      <c r="DM6" s="642"/>
      <c r="DN6" s="642"/>
      <c r="DO6" s="642"/>
      <c r="DP6" s="643"/>
      <c r="DQ6" s="650">
        <v>255627</v>
      </c>
      <c r="DR6" s="642"/>
      <c r="DS6" s="642"/>
      <c r="DT6" s="642"/>
      <c r="DU6" s="642"/>
      <c r="DV6" s="642"/>
      <c r="DW6" s="642"/>
      <c r="DX6" s="642"/>
      <c r="DY6" s="642"/>
      <c r="DZ6" s="642"/>
      <c r="EA6" s="642"/>
      <c r="EB6" s="642"/>
      <c r="EC6" s="651"/>
    </row>
    <row r="7" spans="2:143" ht="11.25" customHeight="1" x14ac:dyDescent="0.15">
      <c r="B7" s="638" t="s">
        <v>232</v>
      </c>
      <c r="C7" s="639"/>
      <c r="D7" s="639"/>
      <c r="E7" s="639"/>
      <c r="F7" s="639"/>
      <c r="G7" s="639"/>
      <c r="H7" s="639"/>
      <c r="I7" s="639"/>
      <c r="J7" s="639"/>
      <c r="K7" s="639"/>
      <c r="L7" s="639"/>
      <c r="M7" s="639"/>
      <c r="N7" s="639"/>
      <c r="O7" s="639"/>
      <c r="P7" s="639"/>
      <c r="Q7" s="640"/>
      <c r="R7" s="641">
        <v>21250</v>
      </c>
      <c r="S7" s="642"/>
      <c r="T7" s="642"/>
      <c r="U7" s="642"/>
      <c r="V7" s="642"/>
      <c r="W7" s="642"/>
      <c r="X7" s="642"/>
      <c r="Y7" s="643"/>
      <c r="Z7" s="644">
        <v>0.1</v>
      </c>
      <c r="AA7" s="644"/>
      <c r="AB7" s="644"/>
      <c r="AC7" s="644"/>
      <c r="AD7" s="645">
        <v>21250</v>
      </c>
      <c r="AE7" s="645"/>
      <c r="AF7" s="645"/>
      <c r="AG7" s="645"/>
      <c r="AH7" s="645"/>
      <c r="AI7" s="645"/>
      <c r="AJ7" s="645"/>
      <c r="AK7" s="645"/>
      <c r="AL7" s="646">
        <v>0.1</v>
      </c>
      <c r="AM7" s="647"/>
      <c r="AN7" s="647"/>
      <c r="AO7" s="648"/>
      <c r="AP7" s="638" t="s">
        <v>233</v>
      </c>
      <c r="AQ7" s="639"/>
      <c r="AR7" s="639"/>
      <c r="AS7" s="639"/>
      <c r="AT7" s="639"/>
      <c r="AU7" s="639"/>
      <c r="AV7" s="639"/>
      <c r="AW7" s="639"/>
      <c r="AX7" s="639"/>
      <c r="AY7" s="639"/>
      <c r="AZ7" s="639"/>
      <c r="BA7" s="639"/>
      <c r="BB7" s="639"/>
      <c r="BC7" s="639"/>
      <c r="BD7" s="639"/>
      <c r="BE7" s="639"/>
      <c r="BF7" s="640"/>
      <c r="BG7" s="641">
        <v>7634376</v>
      </c>
      <c r="BH7" s="642"/>
      <c r="BI7" s="642"/>
      <c r="BJ7" s="642"/>
      <c r="BK7" s="642"/>
      <c r="BL7" s="642"/>
      <c r="BM7" s="642"/>
      <c r="BN7" s="643"/>
      <c r="BO7" s="644">
        <v>38.700000000000003</v>
      </c>
      <c r="BP7" s="644"/>
      <c r="BQ7" s="644"/>
      <c r="BR7" s="644"/>
      <c r="BS7" s="645" t="s">
        <v>129</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3881073</v>
      </c>
      <c r="CS7" s="642"/>
      <c r="CT7" s="642"/>
      <c r="CU7" s="642"/>
      <c r="CV7" s="642"/>
      <c r="CW7" s="642"/>
      <c r="CX7" s="642"/>
      <c r="CY7" s="643"/>
      <c r="CZ7" s="644">
        <v>11.4</v>
      </c>
      <c r="DA7" s="644"/>
      <c r="DB7" s="644"/>
      <c r="DC7" s="644"/>
      <c r="DD7" s="650">
        <v>317267</v>
      </c>
      <c r="DE7" s="642"/>
      <c r="DF7" s="642"/>
      <c r="DG7" s="642"/>
      <c r="DH7" s="642"/>
      <c r="DI7" s="642"/>
      <c r="DJ7" s="642"/>
      <c r="DK7" s="642"/>
      <c r="DL7" s="642"/>
      <c r="DM7" s="642"/>
      <c r="DN7" s="642"/>
      <c r="DO7" s="642"/>
      <c r="DP7" s="643"/>
      <c r="DQ7" s="650">
        <v>3576194</v>
      </c>
      <c r="DR7" s="642"/>
      <c r="DS7" s="642"/>
      <c r="DT7" s="642"/>
      <c r="DU7" s="642"/>
      <c r="DV7" s="642"/>
      <c r="DW7" s="642"/>
      <c r="DX7" s="642"/>
      <c r="DY7" s="642"/>
      <c r="DZ7" s="642"/>
      <c r="EA7" s="642"/>
      <c r="EB7" s="642"/>
      <c r="EC7" s="651"/>
    </row>
    <row r="8" spans="2:143" ht="11.25" customHeight="1" x14ac:dyDescent="0.15">
      <c r="B8" s="638" t="s">
        <v>235</v>
      </c>
      <c r="C8" s="639"/>
      <c r="D8" s="639"/>
      <c r="E8" s="639"/>
      <c r="F8" s="639"/>
      <c r="G8" s="639"/>
      <c r="H8" s="639"/>
      <c r="I8" s="639"/>
      <c r="J8" s="639"/>
      <c r="K8" s="639"/>
      <c r="L8" s="639"/>
      <c r="M8" s="639"/>
      <c r="N8" s="639"/>
      <c r="O8" s="639"/>
      <c r="P8" s="639"/>
      <c r="Q8" s="640"/>
      <c r="R8" s="641">
        <v>69803</v>
      </c>
      <c r="S8" s="642"/>
      <c r="T8" s="642"/>
      <c r="U8" s="642"/>
      <c r="V8" s="642"/>
      <c r="W8" s="642"/>
      <c r="X8" s="642"/>
      <c r="Y8" s="643"/>
      <c r="Z8" s="644">
        <v>0.2</v>
      </c>
      <c r="AA8" s="644"/>
      <c r="AB8" s="644"/>
      <c r="AC8" s="644"/>
      <c r="AD8" s="645">
        <v>69803</v>
      </c>
      <c r="AE8" s="645"/>
      <c r="AF8" s="645"/>
      <c r="AG8" s="645"/>
      <c r="AH8" s="645"/>
      <c r="AI8" s="645"/>
      <c r="AJ8" s="645"/>
      <c r="AK8" s="645"/>
      <c r="AL8" s="646">
        <v>0.3</v>
      </c>
      <c r="AM8" s="647"/>
      <c r="AN8" s="647"/>
      <c r="AO8" s="648"/>
      <c r="AP8" s="638" t="s">
        <v>236</v>
      </c>
      <c r="AQ8" s="639"/>
      <c r="AR8" s="639"/>
      <c r="AS8" s="639"/>
      <c r="AT8" s="639"/>
      <c r="AU8" s="639"/>
      <c r="AV8" s="639"/>
      <c r="AW8" s="639"/>
      <c r="AX8" s="639"/>
      <c r="AY8" s="639"/>
      <c r="AZ8" s="639"/>
      <c r="BA8" s="639"/>
      <c r="BB8" s="639"/>
      <c r="BC8" s="639"/>
      <c r="BD8" s="639"/>
      <c r="BE8" s="639"/>
      <c r="BF8" s="640"/>
      <c r="BG8" s="641">
        <v>173896</v>
      </c>
      <c r="BH8" s="642"/>
      <c r="BI8" s="642"/>
      <c r="BJ8" s="642"/>
      <c r="BK8" s="642"/>
      <c r="BL8" s="642"/>
      <c r="BM8" s="642"/>
      <c r="BN8" s="643"/>
      <c r="BO8" s="644">
        <v>0.9</v>
      </c>
      <c r="BP8" s="644"/>
      <c r="BQ8" s="644"/>
      <c r="BR8" s="644"/>
      <c r="BS8" s="650" t="s">
        <v>129</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12924493</v>
      </c>
      <c r="CS8" s="642"/>
      <c r="CT8" s="642"/>
      <c r="CU8" s="642"/>
      <c r="CV8" s="642"/>
      <c r="CW8" s="642"/>
      <c r="CX8" s="642"/>
      <c r="CY8" s="643"/>
      <c r="CZ8" s="644">
        <v>38</v>
      </c>
      <c r="DA8" s="644"/>
      <c r="DB8" s="644"/>
      <c r="DC8" s="644"/>
      <c r="DD8" s="650">
        <v>784651</v>
      </c>
      <c r="DE8" s="642"/>
      <c r="DF8" s="642"/>
      <c r="DG8" s="642"/>
      <c r="DH8" s="642"/>
      <c r="DI8" s="642"/>
      <c r="DJ8" s="642"/>
      <c r="DK8" s="642"/>
      <c r="DL8" s="642"/>
      <c r="DM8" s="642"/>
      <c r="DN8" s="642"/>
      <c r="DO8" s="642"/>
      <c r="DP8" s="643"/>
      <c r="DQ8" s="650">
        <v>6258508</v>
      </c>
      <c r="DR8" s="642"/>
      <c r="DS8" s="642"/>
      <c r="DT8" s="642"/>
      <c r="DU8" s="642"/>
      <c r="DV8" s="642"/>
      <c r="DW8" s="642"/>
      <c r="DX8" s="642"/>
      <c r="DY8" s="642"/>
      <c r="DZ8" s="642"/>
      <c r="EA8" s="642"/>
      <c r="EB8" s="642"/>
      <c r="EC8" s="651"/>
    </row>
    <row r="9" spans="2:143" ht="11.25" customHeight="1" x14ac:dyDescent="0.15">
      <c r="B9" s="638" t="s">
        <v>238</v>
      </c>
      <c r="C9" s="639"/>
      <c r="D9" s="639"/>
      <c r="E9" s="639"/>
      <c r="F9" s="639"/>
      <c r="G9" s="639"/>
      <c r="H9" s="639"/>
      <c r="I9" s="639"/>
      <c r="J9" s="639"/>
      <c r="K9" s="639"/>
      <c r="L9" s="639"/>
      <c r="M9" s="639"/>
      <c r="N9" s="639"/>
      <c r="O9" s="639"/>
      <c r="P9" s="639"/>
      <c r="Q9" s="640"/>
      <c r="R9" s="641">
        <v>64394</v>
      </c>
      <c r="S9" s="642"/>
      <c r="T9" s="642"/>
      <c r="U9" s="642"/>
      <c r="V9" s="642"/>
      <c r="W9" s="642"/>
      <c r="X9" s="642"/>
      <c r="Y9" s="643"/>
      <c r="Z9" s="644">
        <v>0.2</v>
      </c>
      <c r="AA9" s="644"/>
      <c r="AB9" s="644"/>
      <c r="AC9" s="644"/>
      <c r="AD9" s="645">
        <v>64394</v>
      </c>
      <c r="AE9" s="645"/>
      <c r="AF9" s="645"/>
      <c r="AG9" s="645"/>
      <c r="AH9" s="645"/>
      <c r="AI9" s="645"/>
      <c r="AJ9" s="645"/>
      <c r="AK9" s="645"/>
      <c r="AL9" s="646">
        <v>0.3</v>
      </c>
      <c r="AM9" s="647"/>
      <c r="AN9" s="647"/>
      <c r="AO9" s="648"/>
      <c r="AP9" s="638" t="s">
        <v>239</v>
      </c>
      <c r="AQ9" s="639"/>
      <c r="AR9" s="639"/>
      <c r="AS9" s="639"/>
      <c r="AT9" s="639"/>
      <c r="AU9" s="639"/>
      <c r="AV9" s="639"/>
      <c r="AW9" s="639"/>
      <c r="AX9" s="639"/>
      <c r="AY9" s="639"/>
      <c r="AZ9" s="639"/>
      <c r="BA9" s="639"/>
      <c r="BB9" s="639"/>
      <c r="BC9" s="639"/>
      <c r="BD9" s="639"/>
      <c r="BE9" s="639"/>
      <c r="BF9" s="640"/>
      <c r="BG9" s="641">
        <v>6304874</v>
      </c>
      <c r="BH9" s="642"/>
      <c r="BI9" s="642"/>
      <c r="BJ9" s="642"/>
      <c r="BK9" s="642"/>
      <c r="BL9" s="642"/>
      <c r="BM9" s="642"/>
      <c r="BN9" s="643"/>
      <c r="BO9" s="644">
        <v>32</v>
      </c>
      <c r="BP9" s="644"/>
      <c r="BQ9" s="644"/>
      <c r="BR9" s="644"/>
      <c r="BS9" s="650" t="s">
        <v>129</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2948435</v>
      </c>
      <c r="CS9" s="642"/>
      <c r="CT9" s="642"/>
      <c r="CU9" s="642"/>
      <c r="CV9" s="642"/>
      <c r="CW9" s="642"/>
      <c r="CX9" s="642"/>
      <c r="CY9" s="643"/>
      <c r="CZ9" s="644">
        <v>8.6999999999999993</v>
      </c>
      <c r="DA9" s="644"/>
      <c r="DB9" s="644"/>
      <c r="DC9" s="644"/>
      <c r="DD9" s="650">
        <v>110270</v>
      </c>
      <c r="DE9" s="642"/>
      <c r="DF9" s="642"/>
      <c r="DG9" s="642"/>
      <c r="DH9" s="642"/>
      <c r="DI9" s="642"/>
      <c r="DJ9" s="642"/>
      <c r="DK9" s="642"/>
      <c r="DL9" s="642"/>
      <c r="DM9" s="642"/>
      <c r="DN9" s="642"/>
      <c r="DO9" s="642"/>
      <c r="DP9" s="643"/>
      <c r="DQ9" s="650">
        <v>2724889</v>
      </c>
      <c r="DR9" s="642"/>
      <c r="DS9" s="642"/>
      <c r="DT9" s="642"/>
      <c r="DU9" s="642"/>
      <c r="DV9" s="642"/>
      <c r="DW9" s="642"/>
      <c r="DX9" s="642"/>
      <c r="DY9" s="642"/>
      <c r="DZ9" s="642"/>
      <c r="EA9" s="642"/>
      <c r="EB9" s="642"/>
      <c r="EC9" s="651"/>
    </row>
    <row r="10" spans="2:143" ht="11.25" customHeight="1" x14ac:dyDescent="0.15">
      <c r="B10" s="638" t="s">
        <v>241</v>
      </c>
      <c r="C10" s="639"/>
      <c r="D10" s="639"/>
      <c r="E10" s="639"/>
      <c r="F10" s="639"/>
      <c r="G10" s="639"/>
      <c r="H10" s="639"/>
      <c r="I10" s="639"/>
      <c r="J10" s="639"/>
      <c r="K10" s="639"/>
      <c r="L10" s="639"/>
      <c r="M10" s="639"/>
      <c r="N10" s="639"/>
      <c r="O10" s="639"/>
      <c r="P10" s="639"/>
      <c r="Q10" s="640"/>
      <c r="R10" s="641" t="s">
        <v>242</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242</v>
      </c>
      <c r="AM10" s="647"/>
      <c r="AN10" s="647"/>
      <c r="AO10" s="648"/>
      <c r="AP10" s="638" t="s">
        <v>243</v>
      </c>
      <c r="AQ10" s="639"/>
      <c r="AR10" s="639"/>
      <c r="AS10" s="639"/>
      <c r="AT10" s="639"/>
      <c r="AU10" s="639"/>
      <c r="AV10" s="639"/>
      <c r="AW10" s="639"/>
      <c r="AX10" s="639"/>
      <c r="AY10" s="639"/>
      <c r="AZ10" s="639"/>
      <c r="BA10" s="639"/>
      <c r="BB10" s="639"/>
      <c r="BC10" s="639"/>
      <c r="BD10" s="639"/>
      <c r="BE10" s="639"/>
      <c r="BF10" s="640"/>
      <c r="BG10" s="641">
        <v>274278</v>
      </c>
      <c r="BH10" s="642"/>
      <c r="BI10" s="642"/>
      <c r="BJ10" s="642"/>
      <c r="BK10" s="642"/>
      <c r="BL10" s="642"/>
      <c r="BM10" s="642"/>
      <c r="BN10" s="643"/>
      <c r="BO10" s="644">
        <v>1.4</v>
      </c>
      <c r="BP10" s="644"/>
      <c r="BQ10" s="644"/>
      <c r="BR10" s="644"/>
      <c r="BS10" s="650" t="s">
        <v>242</v>
      </c>
      <c r="BT10" s="642"/>
      <c r="BU10" s="642"/>
      <c r="BV10" s="642"/>
      <c r="BW10" s="642"/>
      <c r="BX10" s="642"/>
      <c r="BY10" s="642"/>
      <c r="BZ10" s="642"/>
      <c r="CA10" s="642"/>
      <c r="CB10" s="651"/>
      <c r="CD10" s="656" t="s">
        <v>244</v>
      </c>
      <c r="CE10" s="657"/>
      <c r="CF10" s="657"/>
      <c r="CG10" s="657"/>
      <c r="CH10" s="657"/>
      <c r="CI10" s="657"/>
      <c r="CJ10" s="657"/>
      <c r="CK10" s="657"/>
      <c r="CL10" s="657"/>
      <c r="CM10" s="657"/>
      <c r="CN10" s="657"/>
      <c r="CO10" s="657"/>
      <c r="CP10" s="657"/>
      <c r="CQ10" s="658"/>
      <c r="CR10" s="641" t="s">
        <v>129</v>
      </c>
      <c r="CS10" s="642"/>
      <c r="CT10" s="642"/>
      <c r="CU10" s="642"/>
      <c r="CV10" s="642"/>
      <c r="CW10" s="642"/>
      <c r="CX10" s="642"/>
      <c r="CY10" s="643"/>
      <c r="CZ10" s="644" t="s">
        <v>242</v>
      </c>
      <c r="DA10" s="644"/>
      <c r="DB10" s="644"/>
      <c r="DC10" s="644"/>
      <c r="DD10" s="650" t="s">
        <v>129</v>
      </c>
      <c r="DE10" s="642"/>
      <c r="DF10" s="642"/>
      <c r="DG10" s="642"/>
      <c r="DH10" s="642"/>
      <c r="DI10" s="642"/>
      <c r="DJ10" s="642"/>
      <c r="DK10" s="642"/>
      <c r="DL10" s="642"/>
      <c r="DM10" s="642"/>
      <c r="DN10" s="642"/>
      <c r="DO10" s="642"/>
      <c r="DP10" s="643"/>
      <c r="DQ10" s="650" t="s">
        <v>242</v>
      </c>
      <c r="DR10" s="642"/>
      <c r="DS10" s="642"/>
      <c r="DT10" s="642"/>
      <c r="DU10" s="642"/>
      <c r="DV10" s="642"/>
      <c r="DW10" s="642"/>
      <c r="DX10" s="642"/>
      <c r="DY10" s="642"/>
      <c r="DZ10" s="642"/>
      <c r="EA10" s="642"/>
      <c r="EB10" s="642"/>
      <c r="EC10" s="651"/>
    </row>
    <row r="11" spans="2:143" ht="11.25" customHeight="1" x14ac:dyDescent="0.15">
      <c r="B11" s="638" t="s">
        <v>245</v>
      </c>
      <c r="C11" s="639"/>
      <c r="D11" s="639"/>
      <c r="E11" s="639"/>
      <c r="F11" s="639"/>
      <c r="G11" s="639"/>
      <c r="H11" s="639"/>
      <c r="I11" s="639"/>
      <c r="J11" s="639"/>
      <c r="K11" s="639"/>
      <c r="L11" s="639"/>
      <c r="M11" s="639"/>
      <c r="N11" s="639"/>
      <c r="O11" s="639"/>
      <c r="P11" s="639"/>
      <c r="Q11" s="640"/>
      <c r="R11" s="641" t="s">
        <v>242</v>
      </c>
      <c r="S11" s="642"/>
      <c r="T11" s="642"/>
      <c r="U11" s="642"/>
      <c r="V11" s="642"/>
      <c r="W11" s="642"/>
      <c r="X11" s="642"/>
      <c r="Y11" s="643"/>
      <c r="Z11" s="644" t="s">
        <v>242</v>
      </c>
      <c r="AA11" s="644"/>
      <c r="AB11" s="644"/>
      <c r="AC11" s="644"/>
      <c r="AD11" s="645" t="s">
        <v>242</v>
      </c>
      <c r="AE11" s="645"/>
      <c r="AF11" s="645"/>
      <c r="AG11" s="645"/>
      <c r="AH11" s="645"/>
      <c r="AI11" s="645"/>
      <c r="AJ11" s="645"/>
      <c r="AK11" s="645"/>
      <c r="AL11" s="646" t="s">
        <v>129</v>
      </c>
      <c r="AM11" s="647"/>
      <c r="AN11" s="647"/>
      <c r="AO11" s="648"/>
      <c r="AP11" s="638" t="s">
        <v>246</v>
      </c>
      <c r="AQ11" s="639"/>
      <c r="AR11" s="639"/>
      <c r="AS11" s="639"/>
      <c r="AT11" s="639"/>
      <c r="AU11" s="639"/>
      <c r="AV11" s="639"/>
      <c r="AW11" s="639"/>
      <c r="AX11" s="639"/>
      <c r="AY11" s="639"/>
      <c r="AZ11" s="639"/>
      <c r="BA11" s="639"/>
      <c r="BB11" s="639"/>
      <c r="BC11" s="639"/>
      <c r="BD11" s="639"/>
      <c r="BE11" s="639"/>
      <c r="BF11" s="640"/>
      <c r="BG11" s="641">
        <v>881328</v>
      </c>
      <c r="BH11" s="642"/>
      <c r="BI11" s="642"/>
      <c r="BJ11" s="642"/>
      <c r="BK11" s="642"/>
      <c r="BL11" s="642"/>
      <c r="BM11" s="642"/>
      <c r="BN11" s="643"/>
      <c r="BO11" s="644">
        <v>4.5</v>
      </c>
      <c r="BP11" s="644"/>
      <c r="BQ11" s="644"/>
      <c r="BR11" s="644"/>
      <c r="BS11" s="650" t="s">
        <v>129</v>
      </c>
      <c r="BT11" s="642"/>
      <c r="BU11" s="642"/>
      <c r="BV11" s="642"/>
      <c r="BW11" s="642"/>
      <c r="BX11" s="642"/>
      <c r="BY11" s="642"/>
      <c r="BZ11" s="642"/>
      <c r="CA11" s="642"/>
      <c r="CB11" s="651"/>
      <c r="CD11" s="656" t="s">
        <v>247</v>
      </c>
      <c r="CE11" s="657"/>
      <c r="CF11" s="657"/>
      <c r="CG11" s="657"/>
      <c r="CH11" s="657"/>
      <c r="CI11" s="657"/>
      <c r="CJ11" s="657"/>
      <c r="CK11" s="657"/>
      <c r="CL11" s="657"/>
      <c r="CM11" s="657"/>
      <c r="CN11" s="657"/>
      <c r="CO11" s="657"/>
      <c r="CP11" s="657"/>
      <c r="CQ11" s="658"/>
      <c r="CR11" s="641">
        <v>367858</v>
      </c>
      <c r="CS11" s="642"/>
      <c r="CT11" s="642"/>
      <c r="CU11" s="642"/>
      <c r="CV11" s="642"/>
      <c r="CW11" s="642"/>
      <c r="CX11" s="642"/>
      <c r="CY11" s="643"/>
      <c r="CZ11" s="644">
        <v>1.1000000000000001</v>
      </c>
      <c r="DA11" s="644"/>
      <c r="DB11" s="644"/>
      <c r="DC11" s="644"/>
      <c r="DD11" s="650">
        <v>54742</v>
      </c>
      <c r="DE11" s="642"/>
      <c r="DF11" s="642"/>
      <c r="DG11" s="642"/>
      <c r="DH11" s="642"/>
      <c r="DI11" s="642"/>
      <c r="DJ11" s="642"/>
      <c r="DK11" s="642"/>
      <c r="DL11" s="642"/>
      <c r="DM11" s="642"/>
      <c r="DN11" s="642"/>
      <c r="DO11" s="642"/>
      <c r="DP11" s="643"/>
      <c r="DQ11" s="650">
        <v>241553</v>
      </c>
      <c r="DR11" s="642"/>
      <c r="DS11" s="642"/>
      <c r="DT11" s="642"/>
      <c r="DU11" s="642"/>
      <c r="DV11" s="642"/>
      <c r="DW11" s="642"/>
      <c r="DX11" s="642"/>
      <c r="DY11" s="642"/>
      <c r="DZ11" s="642"/>
      <c r="EA11" s="642"/>
      <c r="EB11" s="642"/>
      <c r="EC11" s="651"/>
    </row>
    <row r="12" spans="2:143" ht="11.25" customHeight="1" x14ac:dyDescent="0.15">
      <c r="B12" s="638" t="s">
        <v>248</v>
      </c>
      <c r="C12" s="639"/>
      <c r="D12" s="639"/>
      <c r="E12" s="639"/>
      <c r="F12" s="639"/>
      <c r="G12" s="639"/>
      <c r="H12" s="639"/>
      <c r="I12" s="639"/>
      <c r="J12" s="639"/>
      <c r="K12" s="639"/>
      <c r="L12" s="639"/>
      <c r="M12" s="639"/>
      <c r="N12" s="639"/>
      <c r="O12" s="639"/>
      <c r="P12" s="639"/>
      <c r="Q12" s="640"/>
      <c r="R12" s="641">
        <v>1636574</v>
      </c>
      <c r="S12" s="642"/>
      <c r="T12" s="642"/>
      <c r="U12" s="642"/>
      <c r="V12" s="642"/>
      <c r="W12" s="642"/>
      <c r="X12" s="642"/>
      <c r="Y12" s="643"/>
      <c r="Z12" s="644">
        <v>4.5</v>
      </c>
      <c r="AA12" s="644"/>
      <c r="AB12" s="644"/>
      <c r="AC12" s="644"/>
      <c r="AD12" s="645">
        <v>1636574</v>
      </c>
      <c r="AE12" s="645"/>
      <c r="AF12" s="645"/>
      <c r="AG12" s="645"/>
      <c r="AH12" s="645"/>
      <c r="AI12" s="645"/>
      <c r="AJ12" s="645"/>
      <c r="AK12" s="645"/>
      <c r="AL12" s="646">
        <v>7.5</v>
      </c>
      <c r="AM12" s="647"/>
      <c r="AN12" s="647"/>
      <c r="AO12" s="648"/>
      <c r="AP12" s="638" t="s">
        <v>249</v>
      </c>
      <c r="AQ12" s="639"/>
      <c r="AR12" s="639"/>
      <c r="AS12" s="639"/>
      <c r="AT12" s="639"/>
      <c r="AU12" s="639"/>
      <c r="AV12" s="639"/>
      <c r="AW12" s="639"/>
      <c r="AX12" s="639"/>
      <c r="AY12" s="639"/>
      <c r="AZ12" s="639"/>
      <c r="BA12" s="639"/>
      <c r="BB12" s="639"/>
      <c r="BC12" s="639"/>
      <c r="BD12" s="639"/>
      <c r="BE12" s="639"/>
      <c r="BF12" s="640"/>
      <c r="BG12" s="641">
        <v>9975120</v>
      </c>
      <c r="BH12" s="642"/>
      <c r="BI12" s="642"/>
      <c r="BJ12" s="642"/>
      <c r="BK12" s="642"/>
      <c r="BL12" s="642"/>
      <c r="BM12" s="642"/>
      <c r="BN12" s="643"/>
      <c r="BO12" s="644">
        <v>50.6</v>
      </c>
      <c r="BP12" s="644"/>
      <c r="BQ12" s="644"/>
      <c r="BR12" s="644"/>
      <c r="BS12" s="650" t="s">
        <v>242</v>
      </c>
      <c r="BT12" s="642"/>
      <c r="BU12" s="642"/>
      <c r="BV12" s="642"/>
      <c r="BW12" s="642"/>
      <c r="BX12" s="642"/>
      <c r="BY12" s="642"/>
      <c r="BZ12" s="642"/>
      <c r="CA12" s="642"/>
      <c r="CB12" s="651"/>
      <c r="CD12" s="656" t="s">
        <v>250</v>
      </c>
      <c r="CE12" s="657"/>
      <c r="CF12" s="657"/>
      <c r="CG12" s="657"/>
      <c r="CH12" s="657"/>
      <c r="CI12" s="657"/>
      <c r="CJ12" s="657"/>
      <c r="CK12" s="657"/>
      <c r="CL12" s="657"/>
      <c r="CM12" s="657"/>
      <c r="CN12" s="657"/>
      <c r="CO12" s="657"/>
      <c r="CP12" s="657"/>
      <c r="CQ12" s="658"/>
      <c r="CR12" s="641">
        <v>144161</v>
      </c>
      <c r="CS12" s="642"/>
      <c r="CT12" s="642"/>
      <c r="CU12" s="642"/>
      <c r="CV12" s="642"/>
      <c r="CW12" s="642"/>
      <c r="CX12" s="642"/>
      <c r="CY12" s="643"/>
      <c r="CZ12" s="644">
        <v>0.4</v>
      </c>
      <c r="DA12" s="644"/>
      <c r="DB12" s="644"/>
      <c r="DC12" s="644"/>
      <c r="DD12" s="650">
        <v>810</v>
      </c>
      <c r="DE12" s="642"/>
      <c r="DF12" s="642"/>
      <c r="DG12" s="642"/>
      <c r="DH12" s="642"/>
      <c r="DI12" s="642"/>
      <c r="DJ12" s="642"/>
      <c r="DK12" s="642"/>
      <c r="DL12" s="642"/>
      <c r="DM12" s="642"/>
      <c r="DN12" s="642"/>
      <c r="DO12" s="642"/>
      <c r="DP12" s="643"/>
      <c r="DQ12" s="650">
        <v>117480</v>
      </c>
      <c r="DR12" s="642"/>
      <c r="DS12" s="642"/>
      <c r="DT12" s="642"/>
      <c r="DU12" s="642"/>
      <c r="DV12" s="642"/>
      <c r="DW12" s="642"/>
      <c r="DX12" s="642"/>
      <c r="DY12" s="642"/>
      <c r="DZ12" s="642"/>
      <c r="EA12" s="642"/>
      <c r="EB12" s="642"/>
      <c r="EC12" s="651"/>
    </row>
    <row r="13" spans="2:143" ht="11.25" customHeight="1" x14ac:dyDescent="0.15">
      <c r="B13" s="638" t="s">
        <v>251</v>
      </c>
      <c r="C13" s="639"/>
      <c r="D13" s="639"/>
      <c r="E13" s="639"/>
      <c r="F13" s="639"/>
      <c r="G13" s="639"/>
      <c r="H13" s="639"/>
      <c r="I13" s="639"/>
      <c r="J13" s="639"/>
      <c r="K13" s="639"/>
      <c r="L13" s="639"/>
      <c r="M13" s="639"/>
      <c r="N13" s="639"/>
      <c r="O13" s="639"/>
      <c r="P13" s="639"/>
      <c r="Q13" s="640"/>
      <c r="R13" s="641">
        <v>132686</v>
      </c>
      <c r="S13" s="642"/>
      <c r="T13" s="642"/>
      <c r="U13" s="642"/>
      <c r="V13" s="642"/>
      <c r="W13" s="642"/>
      <c r="X13" s="642"/>
      <c r="Y13" s="643"/>
      <c r="Z13" s="644">
        <v>0.4</v>
      </c>
      <c r="AA13" s="644"/>
      <c r="AB13" s="644"/>
      <c r="AC13" s="644"/>
      <c r="AD13" s="645">
        <v>132686</v>
      </c>
      <c r="AE13" s="645"/>
      <c r="AF13" s="645"/>
      <c r="AG13" s="645"/>
      <c r="AH13" s="645"/>
      <c r="AI13" s="645"/>
      <c r="AJ13" s="645"/>
      <c r="AK13" s="645"/>
      <c r="AL13" s="646">
        <v>0.6</v>
      </c>
      <c r="AM13" s="647"/>
      <c r="AN13" s="647"/>
      <c r="AO13" s="648"/>
      <c r="AP13" s="638" t="s">
        <v>252</v>
      </c>
      <c r="AQ13" s="639"/>
      <c r="AR13" s="639"/>
      <c r="AS13" s="639"/>
      <c r="AT13" s="639"/>
      <c r="AU13" s="639"/>
      <c r="AV13" s="639"/>
      <c r="AW13" s="639"/>
      <c r="AX13" s="639"/>
      <c r="AY13" s="639"/>
      <c r="AZ13" s="639"/>
      <c r="BA13" s="639"/>
      <c r="BB13" s="639"/>
      <c r="BC13" s="639"/>
      <c r="BD13" s="639"/>
      <c r="BE13" s="639"/>
      <c r="BF13" s="640"/>
      <c r="BG13" s="641">
        <v>9836730</v>
      </c>
      <c r="BH13" s="642"/>
      <c r="BI13" s="642"/>
      <c r="BJ13" s="642"/>
      <c r="BK13" s="642"/>
      <c r="BL13" s="642"/>
      <c r="BM13" s="642"/>
      <c r="BN13" s="643"/>
      <c r="BO13" s="644">
        <v>49.9</v>
      </c>
      <c r="BP13" s="644"/>
      <c r="BQ13" s="644"/>
      <c r="BR13" s="644"/>
      <c r="BS13" s="650" t="s">
        <v>242</v>
      </c>
      <c r="BT13" s="642"/>
      <c r="BU13" s="642"/>
      <c r="BV13" s="642"/>
      <c r="BW13" s="642"/>
      <c r="BX13" s="642"/>
      <c r="BY13" s="642"/>
      <c r="BZ13" s="642"/>
      <c r="CA13" s="642"/>
      <c r="CB13" s="651"/>
      <c r="CD13" s="656" t="s">
        <v>253</v>
      </c>
      <c r="CE13" s="657"/>
      <c r="CF13" s="657"/>
      <c r="CG13" s="657"/>
      <c r="CH13" s="657"/>
      <c r="CI13" s="657"/>
      <c r="CJ13" s="657"/>
      <c r="CK13" s="657"/>
      <c r="CL13" s="657"/>
      <c r="CM13" s="657"/>
      <c r="CN13" s="657"/>
      <c r="CO13" s="657"/>
      <c r="CP13" s="657"/>
      <c r="CQ13" s="658"/>
      <c r="CR13" s="641">
        <v>2256632</v>
      </c>
      <c r="CS13" s="642"/>
      <c r="CT13" s="642"/>
      <c r="CU13" s="642"/>
      <c r="CV13" s="642"/>
      <c r="CW13" s="642"/>
      <c r="CX13" s="642"/>
      <c r="CY13" s="643"/>
      <c r="CZ13" s="644">
        <v>6.6</v>
      </c>
      <c r="DA13" s="644"/>
      <c r="DB13" s="644"/>
      <c r="DC13" s="644"/>
      <c r="DD13" s="650">
        <v>817702</v>
      </c>
      <c r="DE13" s="642"/>
      <c r="DF13" s="642"/>
      <c r="DG13" s="642"/>
      <c r="DH13" s="642"/>
      <c r="DI13" s="642"/>
      <c r="DJ13" s="642"/>
      <c r="DK13" s="642"/>
      <c r="DL13" s="642"/>
      <c r="DM13" s="642"/>
      <c r="DN13" s="642"/>
      <c r="DO13" s="642"/>
      <c r="DP13" s="643"/>
      <c r="DQ13" s="650">
        <v>1853283</v>
      </c>
      <c r="DR13" s="642"/>
      <c r="DS13" s="642"/>
      <c r="DT13" s="642"/>
      <c r="DU13" s="642"/>
      <c r="DV13" s="642"/>
      <c r="DW13" s="642"/>
      <c r="DX13" s="642"/>
      <c r="DY13" s="642"/>
      <c r="DZ13" s="642"/>
      <c r="EA13" s="642"/>
      <c r="EB13" s="642"/>
      <c r="EC13" s="651"/>
    </row>
    <row r="14" spans="2:143" ht="11.25" customHeight="1" x14ac:dyDescent="0.15">
      <c r="B14" s="638" t="s">
        <v>254</v>
      </c>
      <c r="C14" s="639"/>
      <c r="D14" s="639"/>
      <c r="E14" s="639"/>
      <c r="F14" s="639"/>
      <c r="G14" s="639"/>
      <c r="H14" s="639"/>
      <c r="I14" s="639"/>
      <c r="J14" s="639"/>
      <c r="K14" s="639"/>
      <c r="L14" s="639"/>
      <c r="M14" s="639"/>
      <c r="N14" s="639"/>
      <c r="O14" s="639"/>
      <c r="P14" s="639"/>
      <c r="Q14" s="640"/>
      <c r="R14" s="641" t="s">
        <v>242</v>
      </c>
      <c r="S14" s="642"/>
      <c r="T14" s="642"/>
      <c r="U14" s="642"/>
      <c r="V14" s="642"/>
      <c r="W14" s="642"/>
      <c r="X14" s="642"/>
      <c r="Y14" s="643"/>
      <c r="Z14" s="644" t="s">
        <v>129</v>
      </c>
      <c r="AA14" s="644"/>
      <c r="AB14" s="644"/>
      <c r="AC14" s="644"/>
      <c r="AD14" s="645" t="s">
        <v>242</v>
      </c>
      <c r="AE14" s="645"/>
      <c r="AF14" s="645"/>
      <c r="AG14" s="645"/>
      <c r="AH14" s="645"/>
      <c r="AI14" s="645"/>
      <c r="AJ14" s="645"/>
      <c r="AK14" s="645"/>
      <c r="AL14" s="646" t="s">
        <v>242</v>
      </c>
      <c r="AM14" s="647"/>
      <c r="AN14" s="647"/>
      <c r="AO14" s="648"/>
      <c r="AP14" s="638" t="s">
        <v>255</v>
      </c>
      <c r="AQ14" s="639"/>
      <c r="AR14" s="639"/>
      <c r="AS14" s="639"/>
      <c r="AT14" s="639"/>
      <c r="AU14" s="639"/>
      <c r="AV14" s="639"/>
      <c r="AW14" s="639"/>
      <c r="AX14" s="639"/>
      <c r="AY14" s="639"/>
      <c r="AZ14" s="639"/>
      <c r="BA14" s="639"/>
      <c r="BB14" s="639"/>
      <c r="BC14" s="639"/>
      <c r="BD14" s="639"/>
      <c r="BE14" s="639"/>
      <c r="BF14" s="640"/>
      <c r="BG14" s="641">
        <v>166816</v>
      </c>
      <c r="BH14" s="642"/>
      <c r="BI14" s="642"/>
      <c r="BJ14" s="642"/>
      <c r="BK14" s="642"/>
      <c r="BL14" s="642"/>
      <c r="BM14" s="642"/>
      <c r="BN14" s="643"/>
      <c r="BO14" s="644">
        <v>0.8</v>
      </c>
      <c r="BP14" s="644"/>
      <c r="BQ14" s="644"/>
      <c r="BR14" s="644"/>
      <c r="BS14" s="650" t="s">
        <v>129</v>
      </c>
      <c r="BT14" s="642"/>
      <c r="BU14" s="642"/>
      <c r="BV14" s="642"/>
      <c r="BW14" s="642"/>
      <c r="BX14" s="642"/>
      <c r="BY14" s="642"/>
      <c r="BZ14" s="642"/>
      <c r="CA14" s="642"/>
      <c r="CB14" s="651"/>
      <c r="CD14" s="656" t="s">
        <v>256</v>
      </c>
      <c r="CE14" s="657"/>
      <c r="CF14" s="657"/>
      <c r="CG14" s="657"/>
      <c r="CH14" s="657"/>
      <c r="CI14" s="657"/>
      <c r="CJ14" s="657"/>
      <c r="CK14" s="657"/>
      <c r="CL14" s="657"/>
      <c r="CM14" s="657"/>
      <c r="CN14" s="657"/>
      <c r="CO14" s="657"/>
      <c r="CP14" s="657"/>
      <c r="CQ14" s="658"/>
      <c r="CR14" s="641">
        <v>1954217</v>
      </c>
      <c r="CS14" s="642"/>
      <c r="CT14" s="642"/>
      <c r="CU14" s="642"/>
      <c r="CV14" s="642"/>
      <c r="CW14" s="642"/>
      <c r="CX14" s="642"/>
      <c r="CY14" s="643"/>
      <c r="CZ14" s="644">
        <v>5.7</v>
      </c>
      <c r="DA14" s="644"/>
      <c r="DB14" s="644"/>
      <c r="DC14" s="644"/>
      <c r="DD14" s="650">
        <v>75243</v>
      </c>
      <c r="DE14" s="642"/>
      <c r="DF14" s="642"/>
      <c r="DG14" s="642"/>
      <c r="DH14" s="642"/>
      <c r="DI14" s="642"/>
      <c r="DJ14" s="642"/>
      <c r="DK14" s="642"/>
      <c r="DL14" s="642"/>
      <c r="DM14" s="642"/>
      <c r="DN14" s="642"/>
      <c r="DO14" s="642"/>
      <c r="DP14" s="643"/>
      <c r="DQ14" s="650">
        <v>1908618</v>
      </c>
      <c r="DR14" s="642"/>
      <c r="DS14" s="642"/>
      <c r="DT14" s="642"/>
      <c r="DU14" s="642"/>
      <c r="DV14" s="642"/>
      <c r="DW14" s="642"/>
      <c r="DX14" s="642"/>
      <c r="DY14" s="642"/>
      <c r="DZ14" s="642"/>
      <c r="EA14" s="642"/>
      <c r="EB14" s="642"/>
      <c r="EC14" s="651"/>
    </row>
    <row r="15" spans="2:143" ht="11.25" customHeight="1" x14ac:dyDescent="0.15">
      <c r="B15" s="638" t="s">
        <v>257</v>
      </c>
      <c r="C15" s="639"/>
      <c r="D15" s="639"/>
      <c r="E15" s="639"/>
      <c r="F15" s="639"/>
      <c r="G15" s="639"/>
      <c r="H15" s="639"/>
      <c r="I15" s="639"/>
      <c r="J15" s="639"/>
      <c r="K15" s="639"/>
      <c r="L15" s="639"/>
      <c r="M15" s="639"/>
      <c r="N15" s="639"/>
      <c r="O15" s="639"/>
      <c r="P15" s="639"/>
      <c r="Q15" s="640"/>
      <c r="R15" s="641">
        <v>126642</v>
      </c>
      <c r="S15" s="642"/>
      <c r="T15" s="642"/>
      <c r="U15" s="642"/>
      <c r="V15" s="642"/>
      <c r="W15" s="642"/>
      <c r="X15" s="642"/>
      <c r="Y15" s="643"/>
      <c r="Z15" s="644">
        <v>0.3</v>
      </c>
      <c r="AA15" s="644"/>
      <c r="AB15" s="644"/>
      <c r="AC15" s="644"/>
      <c r="AD15" s="645">
        <v>126642</v>
      </c>
      <c r="AE15" s="645"/>
      <c r="AF15" s="645"/>
      <c r="AG15" s="645"/>
      <c r="AH15" s="645"/>
      <c r="AI15" s="645"/>
      <c r="AJ15" s="645"/>
      <c r="AK15" s="645"/>
      <c r="AL15" s="646">
        <v>0.6</v>
      </c>
      <c r="AM15" s="647"/>
      <c r="AN15" s="647"/>
      <c r="AO15" s="648"/>
      <c r="AP15" s="638" t="s">
        <v>258</v>
      </c>
      <c r="AQ15" s="639"/>
      <c r="AR15" s="639"/>
      <c r="AS15" s="639"/>
      <c r="AT15" s="639"/>
      <c r="AU15" s="639"/>
      <c r="AV15" s="639"/>
      <c r="AW15" s="639"/>
      <c r="AX15" s="639"/>
      <c r="AY15" s="639"/>
      <c r="AZ15" s="639"/>
      <c r="BA15" s="639"/>
      <c r="BB15" s="639"/>
      <c r="BC15" s="639"/>
      <c r="BD15" s="639"/>
      <c r="BE15" s="639"/>
      <c r="BF15" s="640"/>
      <c r="BG15" s="641">
        <v>524416</v>
      </c>
      <c r="BH15" s="642"/>
      <c r="BI15" s="642"/>
      <c r="BJ15" s="642"/>
      <c r="BK15" s="642"/>
      <c r="BL15" s="642"/>
      <c r="BM15" s="642"/>
      <c r="BN15" s="643"/>
      <c r="BO15" s="644">
        <v>2.7</v>
      </c>
      <c r="BP15" s="644"/>
      <c r="BQ15" s="644"/>
      <c r="BR15" s="644"/>
      <c r="BS15" s="650" t="s">
        <v>129</v>
      </c>
      <c r="BT15" s="642"/>
      <c r="BU15" s="642"/>
      <c r="BV15" s="642"/>
      <c r="BW15" s="642"/>
      <c r="BX15" s="642"/>
      <c r="BY15" s="642"/>
      <c r="BZ15" s="642"/>
      <c r="CA15" s="642"/>
      <c r="CB15" s="651"/>
      <c r="CD15" s="656" t="s">
        <v>259</v>
      </c>
      <c r="CE15" s="657"/>
      <c r="CF15" s="657"/>
      <c r="CG15" s="657"/>
      <c r="CH15" s="657"/>
      <c r="CI15" s="657"/>
      <c r="CJ15" s="657"/>
      <c r="CK15" s="657"/>
      <c r="CL15" s="657"/>
      <c r="CM15" s="657"/>
      <c r="CN15" s="657"/>
      <c r="CO15" s="657"/>
      <c r="CP15" s="657"/>
      <c r="CQ15" s="658"/>
      <c r="CR15" s="641">
        <v>6798561</v>
      </c>
      <c r="CS15" s="642"/>
      <c r="CT15" s="642"/>
      <c r="CU15" s="642"/>
      <c r="CV15" s="642"/>
      <c r="CW15" s="642"/>
      <c r="CX15" s="642"/>
      <c r="CY15" s="643"/>
      <c r="CZ15" s="644">
        <v>20</v>
      </c>
      <c r="DA15" s="644"/>
      <c r="DB15" s="644"/>
      <c r="DC15" s="644"/>
      <c r="DD15" s="650">
        <v>1753795</v>
      </c>
      <c r="DE15" s="642"/>
      <c r="DF15" s="642"/>
      <c r="DG15" s="642"/>
      <c r="DH15" s="642"/>
      <c r="DI15" s="642"/>
      <c r="DJ15" s="642"/>
      <c r="DK15" s="642"/>
      <c r="DL15" s="642"/>
      <c r="DM15" s="642"/>
      <c r="DN15" s="642"/>
      <c r="DO15" s="642"/>
      <c r="DP15" s="643"/>
      <c r="DQ15" s="650">
        <v>5564282</v>
      </c>
      <c r="DR15" s="642"/>
      <c r="DS15" s="642"/>
      <c r="DT15" s="642"/>
      <c r="DU15" s="642"/>
      <c r="DV15" s="642"/>
      <c r="DW15" s="642"/>
      <c r="DX15" s="642"/>
      <c r="DY15" s="642"/>
      <c r="DZ15" s="642"/>
      <c r="EA15" s="642"/>
      <c r="EB15" s="642"/>
      <c r="EC15" s="651"/>
    </row>
    <row r="16" spans="2:143" ht="11.25" customHeight="1" x14ac:dyDescent="0.15">
      <c r="B16" s="638" t="s">
        <v>260</v>
      </c>
      <c r="C16" s="639"/>
      <c r="D16" s="639"/>
      <c r="E16" s="639"/>
      <c r="F16" s="639"/>
      <c r="G16" s="639"/>
      <c r="H16" s="639"/>
      <c r="I16" s="639"/>
      <c r="J16" s="639"/>
      <c r="K16" s="639"/>
      <c r="L16" s="639"/>
      <c r="M16" s="639"/>
      <c r="N16" s="639"/>
      <c r="O16" s="639"/>
      <c r="P16" s="639"/>
      <c r="Q16" s="640"/>
      <c r="R16" s="641" t="s">
        <v>242</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242</v>
      </c>
      <c r="AM16" s="647"/>
      <c r="AN16" s="647"/>
      <c r="AO16" s="648"/>
      <c r="AP16" s="638" t="s">
        <v>261</v>
      </c>
      <c r="AQ16" s="639"/>
      <c r="AR16" s="639"/>
      <c r="AS16" s="639"/>
      <c r="AT16" s="639"/>
      <c r="AU16" s="639"/>
      <c r="AV16" s="639"/>
      <c r="AW16" s="639"/>
      <c r="AX16" s="639"/>
      <c r="AY16" s="639"/>
      <c r="AZ16" s="639"/>
      <c r="BA16" s="639"/>
      <c r="BB16" s="639"/>
      <c r="BC16" s="639"/>
      <c r="BD16" s="639"/>
      <c r="BE16" s="639"/>
      <c r="BF16" s="640"/>
      <c r="BG16" s="641" t="s">
        <v>242</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262</v>
      </c>
      <c r="CE16" s="657"/>
      <c r="CF16" s="657"/>
      <c r="CG16" s="657"/>
      <c r="CH16" s="657"/>
      <c r="CI16" s="657"/>
      <c r="CJ16" s="657"/>
      <c r="CK16" s="657"/>
      <c r="CL16" s="657"/>
      <c r="CM16" s="657"/>
      <c r="CN16" s="657"/>
      <c r="CO16" s="657"/>
      <c r="CP16" s="657"/>
      <c r="CQ16" s="658"/>
      <c r="CR16" s="641">
        <v>19422</v>
      </c>
      <c r="CS16" s="642"/>
      <c r="CT16" s="642"/>
      <c r="CU16" s="642"/>
      <c r="CV16" s="642"/>
      <c r="CW16" s="642"/>
      <c r="CX16" s="642"/>
      <c r="CY16" s="643"/>
      <c r="CZ16" s="644">
        <v>0.1</v>
      </c>
      <c r="DA16" s="644"/>
      <c r="DB16" s="644"/>
      <c r="DC16" s="644"/>
      <c r="DD16" s="650" t="s">
        <v>129</v>
      </c>
      <c r="DE16" s="642"/>
      <c r="DF16" s="642"/>
      <c r="DG16" s="642"/>
      <c r="DH16" s="642"/>
      <c r="DI16" s="642"/>
      <c r="DJ16" s="642"/>
      <c r="DK16" s="642"/>
      <c r="DL16" s="642"/>
      <c r="DM16" s="642"/>
      <c r="DN16" s="642"/>
      <c r="DO16" s="642"/>
      <c r="DP16" s="643"/>
      <c r="DQ16" s="650" t="s">
        <v>129</v>
      </c>
      <c r="DR16" s="642"/>
      <c r="DS16" s="642"/>
      <c r="DT16" s="642"/>
      <c r="DU16" s="642"/>
      <c r="DV16" s="642"/>
      <c r="DW16" s="642"/>
      <c r="DX16" s="642"/>
      <c r="DY16" s="642"/>
      <c r="DZ16" s="642"/>
      <c r="EA16" s="642"/>
      <c r="EB16" s="642"/>
      <c r="EC16" s="651"/>
    </row>
    <row r="17" spans="2:133" ht="11.25" customHeight="1" x14ac:dyDescent="0.15">
      <c r="B17" s="638" t="s">
        <v>263</v>
      </c>
      <c r="C17" s="639"/>
      <c r="D17" s="639"/>
      <c r="E17" s="639"/>
      <c r="F17" s="639"/>
      <c r="G17" s="639"/>
      <c r="H17" s="639"/>
      <c r="I17" s="639"/>
      <c r="J17" s="639"/>
      <c r="K17" s="639"/>
      <c r="L17" s="639"/>
      <c r="M17" s="639"/>
      <c r="N17" s="639"/>
      <c r="O17" s="639"/>
      <c r="P17" s="639"/>
      <c r="Q17" s="640"/>
      <c r="R17" s="641">
        <v>165772</v>
      </c>
      <c r="S17" s="642"/>
      <c r="T17" s="642"/>
      <c r="U17" s="642"/>
      <c r="V17" s="642"/>
      <c r="W17" s="642"/>
      <c r="X17" s="642"/>
      <c r="Y17" s="643"/>
      <c r="Z17" s="644">
        <v>0.5</v>
      </c>
      <c r="AA17" s="644"/>
      <c r="AB17" s="644"/>
      <c r="AC17" s="644"/>
      <c r="AD17" s="645">
        <v>165772</v>
      </c>
      <c r="AE17" s="645"/>
      <c r="AF17" s="645"/>
      <c r="AG17" s="645"/>
      <c r="AH17" s="645"/>
      <c r="AI17" s="645"/>
      <c r="AJ17" s="645"/>
      <c r="AK17" s="645"/>
      <c r="AL17" s="646">
        <v>0.8</v>
      </c>
      <c r="AM17" s="647"/>
      <c r="AN17" s="647"/>
      <c r="AO17" s="648"/>
      <c r="AP17" s="638" t="s">
        <v>264</v>
      </c>
      <c r="AQ17" s="639"/>
      <c r="AR17" s="639"/>
      <c r="AS17" s="639"/>
      <c r="AT17" s="639"/>
      <c r="AU17" s="639"/>
      <c r="AV17" s="639"/>
      <c r="AW17" s="639"/>
      <c r="AX17" s="639"/>
      <c r="AY17" s="639"/>
      <c r="AZ17" s="639"/>
      <c r="BA17" s="639"/>
      <c r="BB17" s="639"/>
      <c r="BC17" s="639"/>
      <c r="BD17" s="639"/>
      <c r="BE17" s="639"/>
      <c r="BF17" s="640"/>
      <c r="BG17" s="641" t="s">
        <v>265</v>
      </c>
      <c r="BH17" s="642"/>
      <c r="BI17" s="642"/>
      <c r="BJ17" s="642"/>
      <c r="BK17" s="642"/>
      <c r="BL17" s="642"/>
      <c r="BM17" s="642"/>
      <c r="BN17" s="643"/>
      <c r="BO17" s="644" t="s">
        <v>129</v>
      </c>
      <c r="BP17" s="644"/>
      <c r="BQ17" s="644"/>
      <c r="BR17" s="644"/>
      <c r="BS17" s="650" t="s">
        <v>242</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1928413</v>
      </c>
      <c r="CS17" s="642"/>
      <c r="CT17" s="642"/>
      <c r="CU17" s="642"/>
      <c r="CV17" s="642"/>
      <c r="CW17" s="642"/>
      <c r="CX17" s="642"/>
      <c r="CY17" s="643"/>
      <c r="CZ17" s="644">
        <v>5.7</v>
      </c>
      <c r="DA17" s="644"/>
      <c r="DB17" s="644"/>
      <c r="DC17" s="644"/>
      <c r="DD17" s="650" t="s">
        <v>129</v>
      </c>
      <c r="DE17" s="642"/>
      <c r="DF17" s="642"/>
      <c r="DG17" s="642"/>
      <c r="DH17" s="642"/>
      <c r="DI17" s="642"/>
      <c r="DJ17" s="642"/>
      <c r="DK17" s="642"/>
      <c r="DL17" s="642"/>
      <c r="DM17" s="642"/>
      <c r="DN17" s="642"/>
      <c r="DO17" s="642"/>
      <c r="DP17" s="643"/>
      <c r="DQ17" s="650">
        <v>1928413</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820645</v>
      </c>
      <c r="S18" s="642"/>
      <c r="T18" s="642"/>
      <c r="U18" s="642"/>
      <c r="V18" s="642"/>
      <c r="W18" s="642"/>
      <c r="X18" s="642"/>
      <c r="Y18" s="643"/>
      <c r="Z18" s="644">
        <v>2.2999999999999998</v>
      </c>
      <c r="AA18" s="644"/>
      <c r="AB18" s="644"/>
      <c r="AC18" s="644"/>
      <c r="AD18" s="645">
        <v>687603</v>
      </c>
      <c r="AE18" s="645"/>
      <c r="AF18" s="645"/>
      <c r="AG18" s="645"/>
      <c r="AH18" s="645"/>
      <c r="AI18" s="645"/>
      <c r="AJ18" s="645"/>
      <c r="AK18" s="645"/>
      <c r="AL18" s="646">
        <v>3.2</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265</v>
      </c>
      <c r="BH18" s="642"/>
      <c r="BI18" s="642"/>
      <c r="BJ18" s="642"/>
      <c r="BK18" s="642"/>
      <c r="BL18" s="642"/>
      <c r="BM18" s="642"/>
      <c r="BN18" s="643"/>
      <c r="BO18" s="644" t="s">
        <v>242</v>
      </c>
      <c r="BP18" s="644"/>
      <c r="BQ18" s="644"/>
      <c r="BR18" s="644"/>
      <c r="BS18" s="650" t="s">
        <v>129</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v>527379</v>
      </c>
      <c r="CS18" s="642"/>
      <c r="CT18" s="642"/>
      <c r="CU18" s="642"/>
      <c r="CV18" s="642"/>
      <c r="CW18" s="642"/>
      <c r="CX18" s="642"/>
      <c r="CY18" s="643"/>
      <c r="CZ18" s="644">
        <v>1.6</v>
      </c>
      <c r="DA18" s="644"/>
      <c r="DB18" s="644"/>
      <c r="DC18" s="644"/>
      <c r="DD18" s="650">
        <v>527379</v>
      </c>
      <c r="DE18" s="642"/>
      <c r="DF18" s="642"/>
      <c r="DG18" s="642"/>
      <c r="DH18" s="642"/>
      <c r="DI18" s="642"/>
      <c r="DJ18" s="642"/>
      <c r="DK18" s="642"/>
      <c r="DL18" s="642"/>
      <c r="DM18" s="642"/>
      <c r="DN18" s="642"/>
      <c r="DO18" s="642"/>
      <c r="DP18" s="643"/>
      <c r="DQ18" s="650">
        <v>527379</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687603</v>
      </c>
      <c r="S19" s="642"/>
      <c r="T19" s="642"/>
      <c r="U19" s="642"/>
      <c r="V19" s="642"/>
      <c r="W19" s="642"/>
      <c r="X19" s="642"/>
      <c r="Y19" s="643"/>
      <c r="Z19" s="644">
        <v>1.9</v>
      </c>
      <c r="AA19" s="644"/>
      <c r="AB19" s="644"/>
      <c r="AC19" s="644"/>
      <c r="AD19" s="645">
        <v>687603</v>
      </c>
      <c r="AE19" s="645"/>
      <c r="AF19" s="645"/>
      <c r="AG19" s="645"/>
      <c r="AH19" s="645"/>
      <c r="AI19" s="645"/>
      <c r="AJ19" s="645"/>
      <c r="AK19" s="645"/>
      <c r="AL19" s="646">
        <v>3.2</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1420244</v>
      </c>
      <c r="BH19" s="642"/>
      <c r="BI19" s="642"/>
      <c r="BJ19" s="642"/>
      <c r="BK19" s="642"/>
      <c r="BL19" s="642"/>
      <c r="BM19" s="642"/>
      <c r="BN19" s="643"/>
      <c r="BO19" s="644">
        <v>7.2</v>
      </c>
      <c r="BP19" s="644"/>
      <c r="BQ19" s="644"/>
      <c r="BR19" s="644"/>
      <c r="BS19" s="650" t="s">
        <v>242</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242</v>
      </c>
      <c r="DE19" s="642"/>
      <c r="DF19" s="642"/>
      <c r="DG19" s="642"/>
      <c r="DH19" s="642"/>
      <c r="DI19" s="642"/>
      <c r="DJ19" s="642"/>
      <c r="DK19" s="642"/>
      <c r="DL19" s="642"/>
      <c r="DM19" s="642"/>
      <c r="DN19" s="642"/>
      <c r="DO19" s="642"/>
      <c r="DP19" s="643"/>
      <c r="DQ19" s="650" t="s">
        <v>242</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126783</v>
      </c>
      <c r="S20" s="642"/>
      <c r="T20" s="642"/>
      <c r="U20" s="642"/>
      <c r="V20" s="642"/>
      <c r="W20" s="642"/>
      <c r="X20" s="642"/>
      <c r="Y20" s="643"/>
      <c r="Z20" s="644">
        <v>0.3</v>
      </c>
      <c r="AA20" s="644"/>
      <c r="AB20" s="644"/>
      <c r="AC20" s="644"/>
      <c r="AD20" s="645" t="s">
        <v>129</v>
      </c>
      <c r="AE20" s="645"/>
      <c r="AF20" s="645"/>
      <c r="AG20" s="645"/>
      <c r="AH20" s="645"/>
      <c r="AI20" s="645"/>
      <c r="AJ20" s="645"/>
      <c r="AK20" s="645"/>
      <c r="AL20" s="646" t="s">
        <v>242</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1420244</v>
      </c>
      <c r="BH20" s="642"/>
      <c r="BI20" s="642"/>
      <c r="BJ20" s="642"/>
      <c r="BK20" s="642"/>
      <c r="BL20" s="642"/>
      <c r="BM20" s="642"/>
      <c r="BN20" s="643"/>
      <c r="BO20" s="644">
        <v>7.2</v>
      </c>
      <c r="BP20" s="644"/>
      <c r="BQ20" s="644"/>
      <c r="BR20" s="644"/>
      <c r="BS20" s="650" t="s">
        <v>242</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34006271</v>
      </c>
      <c r="CS20" s="642"/>
      <c r="CT20" s="642"/>
      <c r="CU20" s="642"/>
      <c r="CV20" s="642"/>
      <c r="CW20" s="642"/>
      <c r="CX20" s="642"/>
      <c r="CY20" s="643"/>
      <c r="CZ20" s="644">
        <v>100</v>
      </c>
      <c r="DA20" s="644"/>
      <c r="DB20" s="644"/>
      <c r="DC20" s="644"/>
      <c r="DD20" s="650">
        <v>4443127</v>
      </c>
      <c r="DE20" s="642"/>
      <c r="DF20" s="642"/>
      <c r="DG20" s="642"/>
      <c r="DH20" s="642"/>
      <c r="DI20" s="642"/>
      <c r="DJ20" s="642"/>
      <c r="DK20" s="642"/>
      <c r="DL20" s="642"/>
      <c r="DM20" s="642"/>
      <c r="DN20" s="642"/>
      <c r="DO20" s="642"/>
      <c r="DP20" s="643"/>
      <c r="DQ20" s="650">
        <v>24956226</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6259</v>
      </c>
      <c r="S21" s="642"/>
      <c r="T21" s="642"/>
      <c r="U21" s="642"/>
      <c r="V21" s="642"/>
      <c r="W21" s="642"/>
      <c r="X21" s="642"/>
      <c r="Y21" s="643"/>
      <c r="Z21" s="644">
        <v>0</v>
      </c>
      <c r="AA21" s="644"/>
      <c r="AB21" s="644"/>
      <c r="AC21" s="644"/>
      <c r="AD21" s="645" t="s">
        <v>242</v>
      </c>
      <c r="AE21" s="645"/>
      <c r="AF21" s="645"/>
      <c r="AG21" s="645"/>
      <c r="AH21" s="645"/>
      <c r="AI21" s="645"/>
      <c r="AJ21" s="645"/>
      <c r="AK21" s="645"/>
      <c r="AL21" s="646" t="s">
        <v>129</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t="s">
        <v>129</v>
      </c>
      <c r="BH21" s="642"/>
      <c r="BI21" s="642"/>
      <c r="BJ21" s="642"/>
      <c r="BK21" s="642"/>
      <c r="BL21" s="642"/>
      <c r="BM21" s="642"/>
      <c r="BN21" s="643"/>
      <c r="BO21" s="644" t="s">
        <v>242</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23109176</v>
      </c>
      <c r="S22" s="642"/>
      <c r="T22" s="642"/>
      <c r="U22" s="642"/>
      <c r="V22" s="642"/>
      <c r="W22" s="642"/>
      <c r="X22" s="642"/>
      <c r="Y22" s="643"/>
      <c r="Z22" s="644">
        <v>63.6</v>
      </c>
      <c r="AA22" s="644"/>
      <c r="AB22" s="644"/>
      <c r="AC22" s="644"/>
      <c r="AD22" s="645">
        <v>21555890</v>
      </c>
      <c r="AE22" s="645"/>
      <c r="AF22" s="645"/>
      <c r="AG22" s="645"/>
      <c r="AH22" s="645"/>
      <c r="AI22" s="645"/>
      <c r="AJ22" s="645"/>
      <c r="AK22" s="645"/>
      <c r="AL22" s="646">
        <v>99.4</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10766</v>
      </c>
      <c r="S23" s="642"/>
      <c r="T23" s="642"/>
      <c r="U23" s="642"/>
      <c r="V23" s="642"/>
      <c r="W23" s="642"/>
      <c r="X23" s="642"/>
      <c r="Y23" s="643"/>
      <c r="Z23" s="644">
        <v>0</v>
      </c>
      <c r="AA23" s="644"/>
      <c r="AB23" s="644"/>
      <c r="AC23" s="644"/>
      <c r="AD23" s="645">
        <v>10766</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1420244</v>
      </c>
      <c r="BH23" s="642"/>
      <c r="BI23" s="642"/>
      <c r="BJ23" s="642"/>
      <c r="BK23" s="642"/>
      <c r="BL23" s="642"/>
      <c r="BM23" s="642"/>
      <c r="BN23" s="643"/>
      <c r="BO23" s="644">
        <v>7.2</v>
      </c>
      <c r="BP23" s="644"/>
      <c r="BQ23" s="644"/>
      <c r="BR23" s="644"/>
      <c r="BS23" s="650" t="s">
        <v>129</v>
      </c>
      <c r="BT23" s="642"/>
      <c r="BU23" s="642"/>
      <c r="BV23" s="642"/>
      <c r="BW23" s="642"/>
      <c r="BX23" s="642"/>
      <c r="BY23" s="642"/>
      <c r="BZ23" s="642"/>
      <c r="CA23" s="642"/>
      <c r="CB23" s="651"/>
      <c r="CD23" s="623" t="s">
        <v>220</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441984</v>
      </c>
      <c r="S24" s="642"/>
      <c r="T24" s="642"/>
      <c r="U24" s="642"/>
      <c r="V24" s="642"/>
      <c r="W24" s="642"/>
      <c r="X24" s="642"/>
      <c r="Y24" s="643"/>
      <c r="Z24" s="644">
        <v>1.2</v>
      </c>
      <c r="AA24" s="644"/>
      <c r="AB24" s="644"/>
      <c r="AC24" s="644"/>
      <c r="AD24" s="645">
        <v>3688</v>
      </c>
      <c r="AE24" s="645"/>
      <c r="AF24" s="645"/>
      <c r="AG24" s="645"/>
      <c r="AH24" s="645"/>
      <c r="AI24" s="645"/>
      <c r="AJ24" s="645"/>
      <c r="AK24" s="645"/>
      <c r="AL24" s="646">
        <v>0</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15267962</v>
      </c>
      <c r="CS24" s="631"/>
      <c r="CT24" s="631"/>
      <c r="CU24" s="631"/>
      <c r="CV24" s="631"/>
      <c r="CW24" s="631"/>
      <c r="CX24" s="631"/>
      <c r="CY24" s="632"/>
      <c r="CZ24" s="635">
        <v>44.9</v>
      </c>
      <c r="DA24" s="636"/>
      <c r="DB24" s="636"/>
      <c r="DC24" s="655"/>
      <c r="DD24" s="674">
        <v>9250479</v>
      </c>
      <c r="DE24" s="631"/>
      <c r="DF24" s="631"/>
      <c r="DG24" s="631"/>
      <c r="DH24" s="631"/>
      <c r="DI24" s="631"/>
      <c r="DJ24" s="631"/>
      <c r="DK24" s="632"/>
      <c r="DL24" s="674">
        <v>9092547</v>
      </c>
      <c r="DM24" s="631"/>
      <c r="DN24" s="631"/>
      <c r="DO24" s="631"/>
      <c r="DP24" s="631"/>
      <c r="DQ24" s="631"/>
      <c r="DR24" s="631"/>
      <c r="DS24" s="631"/>
      <c r="DT24" s="631"/>
      <c r="DU24" s="631"/>
      <c r="DV24" s="632"/>
      <c r="DW24" s="635">
        <v>41.7</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336327</v>
      </c>
      <c r="S25" s="642"/>
      <c r="T25" s="642"/>
      <c r="U25" s="642"/>
      <c r="V25" s="642"/>
      <c r="W25" s="642"/>
      <c r="X25" s="642"/>
      <c r="Y25" s="643"/>
      <c r="Z25" s="644">
        <v>0.9</v>
      </c>
      <c r="AA25" s="644"/>
      <c r="AB25" s="644"/>
      <c r="AC25" s="644"/>
      <c r="AD25" s="645">
        <v>62896</v>
      </c>
      <c r="AE25" s="645"/>
      <c r="AF25" s="645"/>
      <c r="AG25" s="645"/>
      <c r="AH25" s="645"/>
      <c r="AI25" s="645"/>
      <c r="AJ25" s="645"/>
      <c r="AK25" s="645"/>
      <c r="AL25" s="646">
        <v>0.3</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242</v>
      </c>
      <c r="BP25" s="644"/>
      <c r="BQ25" s="644"/>
      <c r="BR25" s="644"/>
      <c r="BS25" s="650" t="s">
        <v>242</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5896721</v>
      </c>
      <c r="CS25" s="677"/>
      <c r="CT25" s="677"/>
      <c r="CU25" s="677"/>
      <c r="CV25" s="677"/>
      <c r="CW25" s="677"/>
      <c r="CX25" s="677"/>
      <c r="CY25" s="678"/>
      <c r="CZ25" s="646">
        <v>17.3</v>
      </c>
      <c r="DA25" s="675"/>
      <c r="DB25" s="675"/>
      <c r="DC25" s="679"/>
      <c r="DD25" s="650">
        <v>5346306</v>
      </c>
      <c r="DE25" s="677"/>
      <c r="DF25" s="677"/>
      <c r="DG25" s="677"/>
      <c r="DH25" s="677"/>
      <c r="DI25" s="677"/>
      <c r="DJ25" s="677"/>
      <c r="DK25" s="678"/>
      <c r="DL25" s="650">
        <v>5345247</v>
      </c>
      <c r="DM25" s="677"/>
      <c r="DN25" s="677"/>
      <c r="DO25" s="677"/>
      <c r="DP25" s="677"/>
      <c r="DQ25" s="677"/>
      <c r="DR25" s="677"/>
      <c r="DS25" s="677"/>
      <c r="DT25" s="677"/>
      <c r="DU25" s="677"/>
      <c r="DV25" s="678"/>
      <c r="DW25" s="646">
        <v>24.5</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73413</v>
      </c>
      <c r="S26" s="642"/>
      <c r="T26" s="642"/>
      <c r="U26" s="642"/>
      <c r="V26" s="642"/>
      <c r="W26" s="642"/>
      <c r="X26" s="642"/>
      <c r="Y26" s="643"/>
      <c r="Z26" s="644">
        <v>0.2</v>
      </c>
      <c r="AA26" s="644"/>
      <c r="AB26" s="644"/>
      <c r="AC26" s="644"/>
      <c r="AD26" s="645" t="s">
        <v>129</v>
      </c>
      <c r="AE26" s="645"/>
      <c r="AF26" s="645"/>
      <c r="AG26" s="645"/>
      <c r="AH26" s="645"/>
      <c r="AI26" s="645"/>
      <c r="AJ26" s="645"/>
      <c r="AK26" s="645"/>
      <c r="AL26" s="646" t="s">
        <v>242</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242</v>
      </c>
      <c r="BP26" s="644"/>
      <c r="BQ26" s="644"/>
      <c r="BR26" s="644"/>
      <c r="BS26" s="650" t="s">
        <v>129</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4422936</v>
      </c>
      <c r="CS26" s="642"/>
      <c r="CT26" s="642"/>
      <c r="CU26" s="642"/>
      <c r="CV26" s="642"/>
      <c r="CW26" s="642"/>
      <c r="CX26" s="642"/>
      <c r="CY26" s="643"/>
      <c r="CZ26" s="646">
        <v>13</v>
      </c>
      <c r="DA26" s="675"/>
      <c r="DB26" s="675"/>
      <c r="DC26" s="679"/>
      <c r="DD26" s="650">
        <v>3902733</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4649121</v>
      </c>
      <c r="S27" s="642"/>
      <c r="T27" s="642"/>
      <c r="U27" s="642"/>
      <c r="V27" s="642"/>
      <c r="W27" s="642"/>
      <c r="X27" s="642"/>
      <c r="Y27" s="643"/>
      <c r="Z27" s="644">
        <v>12.8</v>
      </c>
      <c r="AA27" s="644"/>
      <c r="AB27" s="644"/>
      <c r="AC27" s="644"/>
      <c r="AD27" s="645" t="s">
        <v>242</v>
      </c>
      <c r="AE27" s="645"/>
      <c r="AF27" s="645"/>
      <c r="AG27" s="645"/>
      <c r="AH27" s="645"/>
      <c r="AI27" s="645"/>
      <c r="AJ27" s="645"/>
      <c r="AK27" s="645"/>
      <c r="AL27" s="646" t="s">
        <v>129</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19720972</v>
      </c>
      <c r="BH27" s="642"/>
      <c r="BI27" s="642"/>
      <c r="BJ27" s="642"/>
      <c r="BK27" s="642"/>
      <c r="BL27" s="642"/>
      <c r="BM27" s="642"/>
      <c r="BN27" s="643"/>
      <c r="BO27" s="644">
        <v>100</v>
      </c>
      <c r="BP27" s="644"/>
      <c r="BQ27" s="644"/>
      <c r="BR27" s="644"/>
      <c r="BS27" s="650" t="s">
        <v>242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7442828</v>
      </c>
      <c r="CS27" s="677"/>
      <c r="CT27" s="677"/>
      <c r="CU27" s="677"/>
      <c r="CV27" s="677"/>
      <c r="CW27" s="677"/>
      <c r="CX27" s="677"/>
      <c r="CY27" s="678"/>
      <c r="CZ27" s="646">
        <v>21.9</v>
      </c>
      <c r="DA27" s="675"/>
      <c r="DB27" s="675"/>
      <c r="DC27" s="679"/>
      <c r="DD27" s="650">
        <v>1975760</v>
      </c>
      <c r="DE27" s="677"/>
      <c r="DF27" s="677"/>
      <c r="DG27" s="677"/>
      <c r="DH27" s="677"/>
      <c r="DI27" s="677"/>
      <c r="DJ27" s="677"/>
      <c r="DK27" s="678"/>
      <c r="DL27" s="650">
        <v>1818887</v>
      </c>
      <c r="DM27" s="677"/>
      <c r="DN27" s="677"/>
      <c r="DO27" s="677"/>
      <c r="DP27" s="677"/>
      <c r="DQ27" s="677"/>
      <c r="DR27" s="677"/>
      <c r="DS27" s="677"/>
      <c r="DT27" s="677"/>
      <c r="DU27" s="677"/>
      <c r="DV27" s="678"/>
      <c r="DW27" s="646">
        <v>8.4</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242</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242</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1928413</v>
      </c>
      <c r="CS28" s="642"/>
      <c r="CT28" s="642"/>
      <c r="CU28" s="642"/>
      <c r="CV28" s="642"/>
      <c r="CW28" s="642"/>
      <c r="CX28" s="642"/>
      <c r="CY28" s="643"/>
      <c r="CZ28" s="646">
        <v>5.7</v>
      </c>
      <c r="DA28" s="675"/>
      <c r="DB28" s="675"/>
      <c r="DC28" s="679"/>
      <c r="DD28" s="650">
        <v>1928413</v>
      </c>
      <c r="DE28" s="642"/>
      <c r="DF28" s="642"/>
      <c r="DG28" s="642"/>
      <c r="DH28" s="642"/>
      <c r="DI28" s="642"/>
      <c r="DJ28" s="642"/>
      <c r="DK28" s="643"/>
      <c r="DL28" s="650">
        <v>1928413</v>
      </c>
      <c r="DM28" s="642"/>
      <c r="DN28" s="642"/>
      <c r="DO28" s="642"/>
      <c r="DP28" s="642"/>
      <c r="DQ28" s="642"/>
      <c r="DR28" s="642"/>
      <c r="DS28" s="642"/>
      <c r="DT28" s="642"/>
      <c r="DU28" s="642"/>
      <c r="DV28" s="643"/>
      <c r="DW28" s="646">
        <v>8.9</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2088139</v>
      </c>
      <c r="S29" s="642"/>
      <c r="T29" s="642"/>
      <c r="U29" s="642"/>
      <c r="V29" s="642"/>
      <c r="W29" s="642"/>
      <c r="X29" s="642"/>
      <c r="Y29" s="643"/>
      <c r="Z29" s="644">
        <v>5.8</v>
      </c>
      <c r="AA29" s="644"/>
      <c r="AB29" s="644"/>
      <c r="AC29" s="644"/>
      <c r="AD29" s="645" t="s">
        <v>265</v>
      </c>
      <c r="AE29" s="645"/>
      <c r="AF29" s="645"/>
      <c r="AG29" s="645"/>
      <c r="AH29" s="645"/>
      <c r="AI29" s="645"/>
      <c r="AJ29" s="645"/>
      <c r="AK29" s="645"/>
      <c r="AL29" s="646" t="s">
        <v>129</v>
      </c>
      <c r="AM29" s="647"/>
      <c r="AN29" s="647"/>
      <c r="AO29" s="648"/>
      <c r="AP29" s="620" t="s">
        <v>220</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1928413</v>
      </c>
      <c r="CS29" s="677"/>
      <c r="CT29" s="677"/>
      <c r="CU29" s="677"/>
      <c r="CV29" s="677"/>
      <c r="CW29" s="677"/>
      <c r="CX29" s="677"/>
      <c r="CY29" s="678"/>
      <c r="CZ29" s="646">
        <v>5.7</v>
      </c>
      <c r="DA29" s="675"/>
      <c r="DB29" s="675"/>
      <c r="DC29" s="679"/>
      <c r="DD29" s="650">
        <v>1928413</v>
      </c>
      <c r="DE29" s="677"/>
      <c r="DF29" s="677"/>
      <c r="DG29" s="677"/>
      <c r="DH29" s="677"/>
      <c r="DI29" s="677"/>
      <c r="DJ29" s="677"/>
      <c r="DK29" s="678"/>
      <c r="DL29" s="650">
        <v>1928413</v>
      </c>
      <c r="DM29" s="677"/>
      <c r="DN29" s="677"/>
      <c r="DO29" s="677"/>
      <c r="DP29" s="677"/>
      <c r="DQ29" s="677"/>
      <c r="DR29" s="677"/>
      <c r="DS29" s="677"/>
      <c r="DT29" s="677"/>
      <c r="DU29" s="677"/>
      <c r="DV29" s="678"/>
      <c r="DW29" s="646">
        <v>8.9</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44837</v>
      </c>
      <c r="S30" s="642"/>
      <c r="T30" s="642"/>
      <c r="U30" s="642"/>
      <c r="V30" s="642"/>
      <c r="W30" s="642"/>
      <c r="X30" s="642"/>
      <c r="Y30" s="643"/>
      <c r="Z30" s="644">
        <v>0.1</v>
      </c>
      <c r="AA30" s="644"/>
      <c r="AB30" s="644"/>
      <c r="AC30" s="644"/>
      <c r="AD30" s="645">
        <v>32243</v>
      </c>
      <c r="AE30" s="645"/>
      <c r="AF30" s="645"/>
      <c r="AG30" s="645"/>
      <c r="AH30" s="645"/>
      <c r="AI30" s="645"/>
      <c r="AJ30" s="645"/>
      <c r="AK30" s="645"/>
      <c r="AL30" s="646">
        <v>0.1</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99.2</v>
      </c>
      <c r="BH30" s="702"/>
      <c r="BI30" s="702"/>
      <c r="BJ30" s="702"/>
      <c r="BK30" s="702"/>
      <c r="BL30" s="702"/>
      <c r="BM30" s="636">
        <v>97.2</v>
      </c>
      <c r="BN30" s="702"/>
      <c r="BO30" s="702"/>
      <c r="BP30" s="702"/>
      <c r="BQ30" s="703"/>
      <c r="BR30" s="701">
        <v>99.1</v>
      </c>
      <c r="BS30" s="702"/>
      <c r="BT30" s="702"/>
      <c r="BU30" s="702"/>
      <c r="BV30" s="702"/>
      <c r="BW30" s="702"/>
      <c r="BX30" s="636">
        <v>96.9</v>
      </c>
      <c r="BY30" s="702"/>
      <c r="BZ30" s="702"/>
      <c r="CA30" s="702"/>
      <c r="CB30" s="703"/>
      <c r="CD30" s="706"/>
      <c r="CE30" s="707"/>
      <c r="CF30" s="656" t="s">
        <v>310</v>
      </c>
      <c r="CG30" s="657"/>
      <c r="CH30" s="657"/>
      <c r="CI30" s="657"/>
      <c r="CJ30" s="657"/>
      <c r="CK30" s="657"/>
      <c r="CL30" s="657"/>
      <c r="CM30" s="657"/>
      <c r="CN30" s="657"/>
      <c r="CO30" s="657"/>
      <c r="CP30" s="657"/>
      <c r="CQ30" s="658"/>
      <c r="CR30" s="641">
        <v>1768166</v>
      </c>
      <c r="CS30" s="642"/>
      <c r="CT30" s="642"/>
      <c r="CU30" s="642"/>
      <c r="CV30" s="642"/>
      <c r="CW30" s="642"/>
      <c r="CX30" s="642"/>
      <c r="CY30" s="643"/>
      <c r="CZ30" s="646">
        <v>5.2</v>
      </c>
      <c r="DA30" s="675"/>
      <c r="DB30" s="675"/>
      <c r="DC30" s="679"/>
      <c r="DD30" s="650">
        <v>1768166</v>
      </c>
      <c r="DE30" s="642"/>
      <c r="DF30" s="642"/>
      <c r="DG30" s="642"/>
      <c r="DH30" s="642"/>
      <c r="DI30" s="642"/>
      <c r="DJ30" s="642"/>
      <c r="DK30" s="643"/>
      <c r="DL30" s="650">
        <v>1768166</v>
      </c>
      <c r="DM30" s="642"/>
      <c r="DN30" s="642"/>
      <c r="DO30" s="642"/>
      <c r="DP30" s="642"/>
      <c r="DQ30" s="642"/>
      <c r="DR30" s="642"/>
      <c r="DS30" s="642"/>
      <c r="DT30" s="642"/>
      <c r="DU30" s="642"/>
      <c r="DV30" s="643"/>
      <c r="DW30" s="646">
        <v>8.1</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3838</v>
      </c>
      <c r="S31" s="642"/>
      <c r="T31" s="642"/>
      <c r="U31" s="642"/>
      <c r="V31" s="642"/>
      <c r="W31" s="642"/>
      <c r="X31" s="642"/>
      <c r="Y31" s="643"/>
      <c r="Z31" s="644">
        <v>0</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99.2</v>
      </c>
      <c r="BH31" s="677"/>
      <c r="BI31" s="677"/>
      <c r="BJ31" s="677"/>
      <c r="BK31" s="677"/>
      <c r="BL31" s="677"/>
      <c r="BM31" s="647">
        <v>97.1</v>
      </c>
      <c r="BN31" s="699"/>
      <c r="BO31" s="699"/>
      <c r="BP31" s="699"/>
      <c r="BQ31" s="700"/>
      <c r="BR31" s="698">
        <v>99</v>
      </c>
      <c r="BS31" s="677"/>
      <c r="BT31" s="677"/>
      <c r="BU31" s="677"/>
      <c r="BV31" s="677"/>
      <c r="BW31" s="677"/>
      <c r="BX31" s="647">
        <v>96.5</v>
      </c>
      <c r="BY31" s="699"/>
      <c r="BZ31" s="699"/>
      <c r="CA31" s="699"/>
      <c r="CB31" s="700"/>
      <c r="CD31" s="706"/>
      <c r="CE31" s="707"/>
      <c r="CF31" s="656" t="s">
        <v>314</v>
      </c>
      <c r="CG31" s="657"/>
      <c r="CH31" s="657"/>
      <c r="CI31" s="657"/>
      <c r="CJ31" s="657"/>
      <c r="CK31" s="657"/>
      <c r="CL31" s="657"/>
      <c r="CM31" s="657"/>
      <c r="CN31" s="657"/>
      <c r="CO31" s="657"/>
      <c r="CP31" s="657"/>
      <c r="CQ31" s="658"/>
      <c r="CR31" s="641">
        <v>160247</v>
      </c>
      <c r="CS31" s="677"/>
      <c r="CT31" s="677"/>
      <c r="CU31" s="677"/>
      <c r="CV31" s="677"/>
      <c r="CW31" s="677"/>
      <c r="CX31" s="677"/>
      <c r="CY31" s="678"/>
      <c r="CZ31" s="646">
        <v>0.5</v>
      </c>
      <c r="DA31" s="675"/>
      <c r="DB31" s="675"/>
      <c r="DC31" s="679"/>
      <c r="DD31" s="650">
        <v>160247</v>
      </c>
      <c r="DE31" s="677"/>
      <c r="DF31" s="677"/>
      <c r="DG31" s="677"/>
      <c r="DH31" s="677"/>
      <c r="DI31" s="677"/>
      <c r="DJ31" s="677"/>
      <c r="DK31" s="678"/>
      <c r="DL31" s="650">
        <v>160247</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2114829</v>
      </c>
      <c r="S32" s="642"/>
      <c r="T32" s="642"/>
      <c r="U32" s="642"/>
      <c r="V32" s="642"/>
      <c r="W32" s="642"/>
      <c r="X32" s="642"/>
      <c r="Y32" s="643"/>
      <c r="Z32" s="644">
        <v>5.8</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99.2</v>
      </c>
      <c r="BH32" s="711"/>
      <c r="BI32" s="711"/>
      <c r="BJ32" s="711"/>
      <c r="BK32" s="711"/>
      <c r="BL32" s="711"/>
      <c r="BM32" s="712">
        <v>97.3</v>
      </c>
      <c r="BN32" s="711"/>
      <c r="BO32" s="711"/>
      <c r="BP32" s="711"/>
      <c r="BQ32" s="713"/>
      <c r="BR32" s="710">
        <v>99.2</v>
      </c>
      <c r="BS32" s="711"/>
      <c r="BT32" s="711"/>
      <c r="BU32" s="711"/>
      <c r="BV32" s="711"/>
      <c r="BW32" s="711"/>
      <c r="BX32" s="712">
        <v>97</v>
      </c>
      <c r="BY32" s="711"/>
      <c r="BZ32" s="711"/>
      <c r="CA32" s="711"/>
      <c r="CB32" s="713"/>
      <c r="CD32" s="708"/>
      <c r="CE32" s="709"/>
      <c r="CF32" s="656" t="s">
        <v>317</v>
      </c>
      <c r="CG32" s="657"/>
      <c r="CH32" s="657"/>
      <c r="CI32" s="657"/>
      <c r="CJ32" s="657"/>
      <c r="CK32" s="657"/>
      <c r="CL32" s="657"/>
      <c r="CM32" s="657"/>
      <c r="CN32" s="657"/>
      <c r="CO32" s="657"/>
      <c r="CP32" s="657"/>
      <c r="CQ32" s="658"/>
      <c r="CR32" s="641" t="s">
        <v>129</v>
      </c>
      <c r="CS32" s="642"/>
      <c r="CT32" s="642"/>
      <c r="CU32" s="642"/>
      <c r="CV32" s="642"/>
      <c r="CW32" s="642"/>
      <c r="CX32" s="642"/>
      <c r="CY32" s="643"/>
      <c r="CZ32" s="646" t="s">
        <v>242</v>
      </c>
      <c r="DA32" s="675"/>
      <c r="DB32" s="675"/>
      <c r="DC32" s="679"/>
      <c r="DD32" s="650" t="s">
        <v>129</v>
      </c>
      <c r="DE32" s="642"/>
      <c r="DF32" s="642"/>
      <c r="DG32" s="642"/>
      <c r="DH32" s="642"/>
      <c r="DI32" s="642"/>
      <c r="DJ32" s="642"/>
      <c r="DK32" s="643"/>
      <c r="DL32" s="650" t="s">
        <v>242</v>
      </c>
      <c r="DM32" s="642"/>
      <c r="DN32" s="642"/>
      <c r="DO32" s="642"/>
      <c r="DP32" s="642"/>
      <c r="DQ32" s="642"/>
      <c r="DR32" s="642"/>
      <c r="DS32" s="642"/>
      <c r="DT32" s="642"/>
      <c r="DU32" s="642"/>
      <c r="DV32" s="643"/>
      <c r="DW32" s="646" t="s">
        <v>265</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1136309</v>
      </c>
      <c r="S33" s="642"/>
      <c r="T33" s="642"/>
      <c r="U33" s="642"/>
      <c r="V33" s="642"/>
      <c r="W33" s="642"/>
      <c r="X33" s="642"/>
      <c r="Y33" s="643"/>
      <c r="Z33" s="644">
        <v>3.1</v>
      </c>
      <c r="AA33" s="644"/>
      <c r="AB33" s="644"/>
      <c r="AC33" s="644"/>
      <c r="AD33" s="645" t="s">
        <v>242</v>
      </c>
      <c r="AE33" s="645"/>
      <c r="AF33" s="645"/>
      <c r="AG33" s="645"/>
      <c r="AH33" s="645"/>
      <c r="AI33" s="645"/>
      <c r="AJ33" s="645"/>
      <c r="AK33" s="645"/>
      <c r="AL33" s="646" t="s">
        <v>242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14275760</v>
      </c>
      <c r="CS33" s="677"/>
      <c r="CT33" s="677"/>
      <c r="CU33" s="677"/>
      <c r="CV33" s="677"/>
      <c r="CW33" s="677"/>
      <c r="CX33" s="677"/>
      <c r="CY33" s="678"/>
      <c r="CZ33" s="646">
        <v>42</v>
      </c>
      <c r="DA33" s="675"/>
      <c r="DB33" s="675"/>
      <c r="DC33" s="679"/>
      <c r="DD33" s="650">
        <v>12911332</v>
      </c>
      <c r="DE33" s="677"/>
      <c r="DF33" s="677"/>
      <c r="DG33" s="677"/>
      <c r="DH33" s="677"/>
      <c r="DI33" s="677"/>
      <c r="DJ33" s="677"/>
      <c r="DK33" s="678"/>
      <c r="DL33" s="650">
        <v>9202583</v>
      </c>
      <c r="DM33" s="677"/>
      <c r="DN33" s="677"/>
      <c r="DO33" s="677"/>
      <c r="DP33" s="677"/>
      <c r="DQ33" s="677"/>
      <c r="DR33" s="677"/>
      <c r="DS33" s="677"/>
      <c r="DT33" s="677"/>
      <c r="DU33" s="677"/>
      <c r="DV33" s="678"/>
      <c r="DW33" s="646">
        <v>42.3</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2059018</v>
      </c>
      <c r="S34" s="642"/>
      <c r="T34" s="642"/>
      <c r="U34" s="642"/>
      <c r="V34" s="642"/>
      <c r="W34" s="642"/>
      <c r="X34" s="642"/>
      <c r="Y34" s="643"/>
      <c r="Z34" s="644">
        <v>5.7</v>
      </c>
      <c r="AA34" s="644"/>
      <c r="AB34" s="644"/>
      <c r="AC34" s="644"/>
      <c r="AD34" s="645">
        <v>14691</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5787281</v>
      </c>
      <c r="CS34" s="642"/>
      <c r="CT34" s="642"/>
      <c r="CU34" s="642"/>
      <c r="CV34" s="642"/>
      <c r="CW34" s="642"/>
      <c r="CX34" s="642"/>
      <c r="CY34" s="643"/>
      <c r="CZ34" s="646">
        <v>17</v>
      </c>
      <c r="DA34" s="675"/>
      <c r="DB34" s="675"/>
      <c r="DC34" s="679"/>
      <c r="DD34" s="650">
        <v>5015522</v>
      </c>
      <c r="DE34" s="642"/>
      <c r="DF34" s="642"/>
      <c r="DG34" s="642"/>
      <c r="DH34" s="642"/>
      <c r="DI34" s="642"/>
      <c r="DJ34" s="642"/>
      <c r="DK34" s="643"/>
      <c r="DL34" s="650">
        <v>4125736</v>
      </c>
      <c r="DM34" s="642"/>
      <c r="DN34" s="642"/>
      <c r="DO34" s="642"/>
      <c r="DP34" s="642"/>
      <c r="DQ34" s="642"/>
      <c r="DR34" s="642"/>
      <c r="DS34" s="642"/>
      <c r="DT34" s="642"/>
      <c r="DU34" s="642"/>
      <c r="DV34" s="643"/>
      <c r="DW34" s="646">
        <v>18.899999999999999</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239800</v>
      </c>
      <c r="S35" s="642"/>
      <c r="T35" s="642"/>
      <c r="U35" s="642"/>
      <c r="V35" s="642"/>
      <c r="W35" s="642"/>
      <c r="X35" s="642"/>
      <c r="Y35" s="643"/>
      <c r="Z35" s="644">
        <v>0.7</v>
      </c>
      <c r="AA35" s="644"/>
      <c r="AB35" s="644"/>
      <c r="AC35" s="644"/>
      <c r="AD35" s="645" t="s">
        <v>129</v>
      </c>
      <c r="AE35" s="645"/>
      <c r="AF35" s="645"/>
      <c r="AG35" s="645"/>
      <c r="AH35" s="645"/>
      <c r="AI35" s="645"/>
      <c r="AJ35" s="645"/>
      <c r="AK35" s="645"/>
      <c r="AL35" s="646" t="s">
        <v>129</v>
      </c>
      <c r="AM35" s="647"/>
      <c r="AN35" s="647"/>
      <c r="AO35" s="648"/>
      <c r="AP35" s="234"/>
      <c r="AQ35" s="714" t="s">
        <v>325</v>
      </c>
      <c r="AR35" s="715"/>
      <c r="AS35" s="715"/>
      <c r="AT35" s="715"/>
      <c r="AU35" s="715"/>
      <c r="AV35" s="715"/>
      <c r="AW35" s="715"/>
      <c r="AX35" s="715"/>
      <c r="AY35" s="716"/>
      <c r="AZ35" s="630">
        <v>2533335</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41129</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151886</v>
      </c>
      <c r="CS35" s="677"/>
      <c r="CT35" s="677"/>
      <c r="CU35" s="677"/>
      <c r="CV35" s="677"/>
      <c r="CW35" s="677"/>
      <c r="CX35" s="677"/>
      <c r="CY35" s="678"/>
      <c r="CZ35" s="646">
        <v>0.4</v>
      </c>
      <c r="DA35" s="675"/>
      <c r="DB35" s="675"/>
      <c r="DC35" s="679"/>
      <c r="DD35" s="650">
        <v>150074</v>
      </c>
      <c r="DE35" s="677"/>
      <c r="DF35" s="677"/>
      <c r="DG35" s="677"/>
      <c r="DH35" s="677"/>
      <c r="DI35" s="677"/>
      <c r="DJ35" s="677"/>
      <c r="DK35" s="678"/>
      <c r="DL35" s="650">
        <v>149828</v>
      </c>
      <c r="DM35" s="677"/>
      <c r="DN35" s="677"/>
      <c r="DO35" s="677"/>
      <c r="DP35" s="677"/>
      <c r="DQ35" s="677"/>
      <c r="DR35" s="677"/>
      <c r="DS35" s="677"/>
      <c r="DT35" s="677"/>
      <c r="DU35" s="677"/>
      <c r="DV35" s="678"/>
      <c r="DW35" s="646">
        <v>0.7</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242</v>
      </c>
      <c r="AA36" s="644"/>
      <c r="AB36" s="644"/>
      <c r="AC36" s="644"/>
      <c r="AD36" s="645" t="s">
        <v>129</v>
      </c>
      <c r="AE36" s="645"/>
      <c r="AF36" s="645"/>
      <c r="AG36" s="645"/>
      <c r="AH36" s="645"/>
      <c r="AI36" s="645"/>
      <c r="AJ36" s="645"/>
      <c r="AK36" s="645"/>
      <c r="AL36" s="646" t="s">
        <v>129</v>
      </c>
      <c r="AM36" s="647"/>
      <c r="AN36" s="647"/>
      <c r="AO36" s="648"/>
      <c r="AQ36" s="718" t="s">
        <v>329</v>
      </c>
      <c r="AR36" s="719"/>
      <c r="AS36" s="719"/>
      <c r="AT36" s="719"/>
      <c r="AU36" s="719"/>
      <c r="AV36" s="719"/>
      <c r="AW36" s="719"/>
      <c r="AX36" s="719"/>
      <c r="AY36" s="720"/>
      <c r="AZ36" s="641">
        <v>211114</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17606</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3894575</v>
      </c>
      <c r="CS36" s="642"/>
      <c r="CT36" s="642"/>
      <c r="CU36" s="642"/>
      <c r="CV36" s="642"/>
      <c r="CW36" s="642"/>
      <c r="CX36" s="642"/>
      <c r="CY36" s="643"/>
      <c r="CZ36" s="646">
        <v>11.5</v>
      </c>
      <c r="DA36" s="675"/>
      <c r="DB36" s="675"/>
      <c r="DC36" s="679"/>
      <c r="DD36" s="650">
        <v>3717294</v>
      </c>
      <c r="DE36" s="642"/>
      <c r="DF36" s="642"/>
      <c r="DG36" s="642"/>
      <c r="DH36" s="642"/>
      <c r="DI36" s="642"/>
      <c r="DJ36" s="642"/>
      <c r="DK36" s="643"/>
      <c r="DL36" s="650">
        <v>3019557</v>
      </c>
      <c r="DM36" s="642"/>
      <c r="DN36" s="642"/>
      <c r="DO36" s="642"/>
      <c r="DP36" s="642"/>
      <c r="DQ36" s="642"/>
      <c r="DR36" s="642"/>
      <c r="DS36" s="642"/>
      <c r="DT36" s="642"/>
      <c r="DU36" s="642"/>
      <c r="DV36" s="643"/>
      <c r="DW36" s="646">
        <v>13.9</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100000</v>
      </c>
      <c r="S37" s="642"/>
      <c r="T37" s="642"/>
      <c r="U37" s="642"/>
      <c r="V37" s="642"/>
      <c r="W37" s="642"/>
      <c r="X37" s="642"/>
      <c r="Y37" s="643"/>
      <c r="Z37" s="644">
        <v>0.3</v>
      </c>
      <c r="AA37" s="644"/>
      <c r="AB37" s="644"/>
      <c r="AC37" s="644"/>
      <c r="AD37" s="645" t="s">
        <v>129</v>
      </c>
      <c r="AE37" s="645"/>
      <c r="AF37" s="645"/>
      <c r="AG37" s="645"/>
      <c r="AH37" s="645"/>
      <c r="AI37" s="645"/>
      <c r="AJ37" s="645"/>
      <c r="AK37" s="645"/>
      <c r="AL37" s="646" t="s">
        <v>242</v>
      </c>
      <c r="AM37" s="647"/>
      <c r="AN37" s="647"/>
      <c r="AO37" s="648"/>
      <c r="AQ37" s="718" t="s">
        <v>333</v>
      </c>
      <c r="AR37" s="719"/>
      <c r="AS37" s="719"/>
      <c r="AT37" s="719"/>
      <c r="AU37" s="719"/>
      <c r="AV37" s="719"/>
      <c r="AW37" s="719"/>
      <c r="AX37" s="719"/>
      <c r="AY37" s="720"/>
      <c r="AZ37" s="641">
        <v>196363</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11831</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2788263</v>
      </c>
      <c r="CS37" s="677"/>
      <c r="CT37" s="677"/>
      <c r="CU37" s="677"/>
      <c r="CV37" s="677"/>
      <c r="CW37" s="677"/>
      <c r="CX37" s="677"/>
      <c r="CY37" s="678"/>
      <c r="CZ37" s="646">
        <v>8.1999999999999993</v>
      </c>
      <c r="DA37" s="675"/>
      <c r="DB37" s="675"/>
      <c r="DC37" s="679"/>
      <c r="DD37" s="650">
        <v>2788263</v>
      </c>
      <c r="DE37" s="677"/>
      <c r="DF37" s="677"/>
      <c r="DG37" s="677"/>
      <c r="DH37" s="677"/>
      <c r="DI37" s="677"/>
      <c r="DJ37" s="677"/>
      <c r="DK37" s="678"/>
      <c r="DL37" s="650">
        <v>2564942</v>
      </c>
      <c r="DM37" s="677"/>
      <c r="DN37" s="677"/>
      <c r="DO37" s="677"/>
      <c r="DP37" s="677"/>
      <c r="DQ37" s="677"/>
      <c r="DR37" s="677"/>
      <c r="DS37" s="677"/>
      <c r="DT37" s="677"/>
      <c r="DU37" s="677"/>
      <c r="DV37" s="678"/>
      <c r="DW37" s="646">
        <v>11.8</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36307557</v>
      </c>
      <c r="S38" s="722"/>
      <c r="T38" s="722"/>
      <c r="U38" s="722"/>
      <c r="V38" s="722"/>
      <c r="W38" s="722"/>
      <c r="X38" s="722"/>
      <c r="Y38" s="723"/>
      <c r="Z38" s="724">
        <v>100</v>
      </c>
      <c r="AA38" s="724"/>
      <c r="AB38" s="724"/>
      <c r="AC38" s="724"/>
      <c r="AD38" s="725">
        <v>21680174</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t="s">
        <v>242</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19388</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2336972</v>
      </c>
      <c r="CS38" s="642"/>
      <c r="CT38" s="642"/>
      <c r="CU38" s="642"/>
      <c r="CV38" s="642"/>
      <c r="CW38" s="642"/>
      <c r="CX38" s="642"/>
      <c r="CY38" s="643"/>
      <c r="CZ38" s="646">
        <v>6.9</v>
      </c>
      <c r="DA38" s="675"/>
      <c r="DB38" s="675"/>
      <c r="DC38" s="679"/>
      <c r="DD38" s="650">
        <v>1962399</v>
      </c>
      <c r="DE38" s="642"/>
      <c r="DF38" s="642"/>
      <c r="DG38" s="642"/>
      <c r="DH38" s="642"/>
      <c r="DI38" s="642"/>
      <c r="DJ38" s="642"/>
      <c r="DK38" s="643"/>
      <c r="DL38" s="650">
        <v>1907462</v>
      </c>
      <c r="DM38" s="642"/>
      <c r="DN38" s="642"/>
      <c r="DO38" s="642"/>
      <c r="DP38" s="642"/>
      <c r="DQ38" s="642"/>
      <c r="DR38" s="642"/>
      <c r="DS38" s="642"/>
      <c r="DT38" s="642"/>
      <c r="DU38" s="642"/>
      <c r="DV38" s="643"/>
      <c r="DW38" s="646">
        <v>8.8000000000000007</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t="s">
        <v>242</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107</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2014626</v>
      </c>
      <c r="CS39" s="677"/>
      <c r="CT39" s="677"/>
      <c r="CU39" s="677"/>
      <c r="CV39" s="677"/>
      <c r="CW39" s="677"/>
      <c r="CX39" s="677"/>
      <c r="CY39" s="678"/>
      <c r="CZ39" s="646">
        <v>5.9</v>
      </c>
      <c r="DA39" s="675"/>
      <c r="DB39" s="675"/>
      <c r="DC39" s="679"/>
      <c r="DD39" s="650">
        <v>2000623</v>
      </c>
      <c r="DE39" s="677"/>
      <c r="DF39" s="677"/>
      <c r="DG39" s="677"/>
      <c r="DH39" s="677"/>
      <c r="DI39" s="677"/>
      <c r="DJ39" s="677"/>
      <c r="DK39" s="678"/>
      <c r="DL39" s="650" t="s">
        <v>242</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563772</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242</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90420</v>
      </c>
      <c r="CS40" s="642"/>
      <c r="CT40" s="642"/>
      <c r="CU40" s="642"/>
      <c r="CV40" s="642"/>
      <c r="CW40" s="642"/>
      <c r="CX40" s="642"/>
      <c r="CY40" s="643"/>
      <c r="CZ40" s="646">
        <v>0.3</v>
      </c>
      <c r="DA40" s="675"/>
      <c r="DB40" s="675"/>
      <c r="DC40" s="679"/>
      <c r="DD40" s="650">
        <v>65420</v>
      </c>
      <c r="DE40" s="642"/>
      <c r="DF40" s="642"/>
      <c r="DG40" s="642"/>
      <c r="DH40" s="642"/>
      <c r="DI40" s="642"/>
      <c r="DJ40" s="642"/>
      <c r="DK40" s="643"/>
      <c r="DL40" s="650" t="s">
        <v>129</v>
      </c>
      <c r="DM40" s="642"/>
      <c r="DN40" s="642"/>
      <c r="DO40" s="642"/>
      <c r="DP40" s="642"/>
      <c r="DQ40" s="642"/>
      <c r="DR40" s="642"/>
      <c r="DS40" s="642"/>
      <c r="DT40" s="642"/>
      <c r="DU40" s="642"/>
      <c r="DV40" s="643"/>
      <c r="DW40" s="646" t="s">
        <v>129</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1562086</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308</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242</v>
      </c>
      <c r="CS41" s="677"/>
      <c r="CT41" s="677"/>
      <c r="CU41" s="677"/>
      <c r="CV41" s="677"/>
      <c r="CW41" s="677"/>
      <c r="CX41" s="677"/>
      <c r="CY41" s="678"/>
      <c r="CZ41" s="646" t="s">
        <v>129</v>
      </c>
      <c r="DA41" s="675"/>
      <c r="DB41" s="675"/>
      <c r="DC41" s="679"/>
      <c r="DD41" s="650" t="s">
        <v>242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4462549</v>
      </c>
      <c r="CS42" s="642"/>
      <c r="CT42" s="642"/>
      <c r="CU42" s="642"/>
      <c r="CV42" s="642"/>
      <c r="CW42" s="642"/>
      <c r="CX42" s="642"/>
      <c r="CY42" s="643"/>
      <c r="CZ42" s="646">
        <v>13.1</v>
      </c>
      <c r="DA42" s="647"/>
      <c r="DB42" s="647"/>
      <c r="DC42" s="742"/>
      <c r="DD42" s="650">
        <v>2794415</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171880</v>
      </c>
      <c r="CS43" s="677"/>
      <c r="CT43" s="677"/>
      <c r="CU43" s="677"/>
      <c r="CV43" s="677"/>
      <c r="CW43" s="677"/>
      <c r="CX43" s="677"/>
      <c r="CY43" s="678"/>
      <c r="CZ43" s="646">
        <v>0.5</v>
      </c>
      <c r="DA43" s="675"/>
      <c r="DB43" s="675"/>
      <c r="DC43" s="679"/>
      <c r="DD43" s="650">
        <v>171880</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4443127</v>
      </c>
      <c r="CS44" s="642"/>
      <c r="CT44" s="642"/>
      <c r="CU44" s="642"/>
      <c r="CV44" s="642"/>
      <c r="CW44" s="642"/>
      <c r="CX44" s="642"/>
      <c r="CY44" s="643"/>
      <c r="CZ44" s="646">
        <v>13.1</v>
      </c>
      <c r="DA44" s="647"/>
      <c r="DB44" s="647"/>
      <c r="DC44" s="742"/>
      <c r="DD44" s="650">
        <v>2794415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1142691</v>
      </c>
      <c r="CS45" s="677"/>
      <c r="CT45" s="677"/>
      <c r="CU45" s="677"/>
      <c r="CV45" s="677"/>
      <c r="CW45" s="677"/>
      <c r="CX45" s="677"/>
      <c r="CY45" s="678"/>
      <c r="CZ45" s="646">
        <v>3.4</v>
      </c>
      <c r="DA45" s="675"/>
      <c r="DB45" s="675"/>
      <c r="DC45" s="679"/>
      <c r="DD45" s="650">
        <v>127016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3289421</v>
      </c>
      <c r="CS46" s="642"/>
      <c r="CT46" s="642"/>
      <c r="CU46" s="642"/>
      <c r="CV46" s="642"/>
      <c r="CW46" s="642"/>
      <c r="CX46" s="642"/>
      <c r="CY46" s="643"/>
      <c r="CZ46" s="646">
        <v>9.6999999999999993</v>
      </c>
      <c r="DA46" s="647"/>
      <c r="DB46" s="647"/>
      <c r="DC46" s="742"/>
      <c r="DD46" s="650">
        <v>2664039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19422</v>
      </c>
      <c r="CS47" s="677"/>
      <c r="CT47" s="677"/>
      <c r="CU47" s="677"/>
      <c r="CV47" s="677"/>
      <c r="CW47" s="677"/>
      <c r="CX47" s="677"/>
      <c r="CY47" s="678"/>
      <c r="CZ47" s="646">
        <v>0.1</v>
      </c>
      <c r="DA47" s="675"/>
      <c r="DB47" s="675"/>
      <c r="DC47" s="679"/>
      <c r="DD47" s="650" t="s">
        <v>242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129</v>
      </c>
      <c r="CS48" s="642"/>
      <c r="CT48" s="642"/>
      <c r="CU48" s="642"/>
      <c r="CV48" s="642"/>
      <c r="CW48" s="642"/>
      <c r="CX48" s="642"/>
      <c r="CY48" s="643"/>
      <c r="CZ48" s="646" t="s">
        <v>242</v>
      </c>
      <c r="DA48" s="647"/>
      <c r="DB48" s="647"/>
      <c r="DC48" s="742"/>
      <c r="DD48" s="650" t="s">
        <v>242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34006271</v>
      </c>
      <c r="CS49" s="711"/>
      <c r="CT49" s="711"/>
      <c r="CU49" s="711"/>
      <c r="CV49" s="711"/>
      <c r="CW49" s="711"/>
      <c r="CX49" s="711"/>
      <c r="CY49" s="743"/>
      <c r="CZ49" s="726">
        <v>100</v>
      </c>
      <c r="DA49" s="744"/>
      <c r="DB49" s="744"/>
      <c r="DC49" s="745"/>
      <c r="DD49" s="746">
        <v>24956226</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21DEJdtMabYHPgPWAiB9tgid/j28gv0ibNRDamHDqVOXUnB9ICeyscGpVt7AbG7+Wh1a7LsDS+tFv6KamACpA==" saltValue="y91KkpasB2GVr5UzM1/p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36313</v>
      </c>
      <c r="R7" s="777"/>
      <c r="S7" s="777"/>
      <c r="T7" s="777"/>
      <c r="U7" s="777"/>
      <c r="V7" s="777">
        <v>34012</v>
      </c>
      <c r="W7" s="777"/>
      <c r="X7" s="777"/>
      <c r="Y7" s="777"/>
      <c r="Z7" s="777"/>
      <c r="AA7" s="777">
        <v>2301</v>
      </c>
      <c r="AB7" s="777"/>
      <c r="AC7" s="777"/>
      <c r="AD7" s="777"/>
      <c r="AE7" s="778"/>
      <c r="AF7" s="779">
        <v>2185</v>
      </c>
      <c r="AG7" s="780"/>
      <c r="AH7" s="780"/>
      <c r="AI7" s="780"/>
      <c r="AJ7" s="781"/>
      <c r="AK7" s="816">
        <v>2115</v>
      </c>
      <c r="AL7" s="817"/>
      <c r="AM7" s="817"/>
      <c r="AN7" s="817"/>
      <c r="AO7" s="817"/>
      <c r="AP7" s="817">
        <v>14547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36313</v>
      </c>
      <c r="R23" s="836"/>
      <c r="S23" s="836"/>
      <c r="T23" s="836"/>
      <c r="U23" s="836"/>
      <c r="V23" s="836">
        <v>34012</v>
      </c>
      <c r="W23" s="836"/>
      <c r="X23" s="836"/>
      <c r="Y23" s="836"/>
      <c r="Z23" s="836"/>
      <c r="AA23" s="836">
        <v>2301</v>
      </c>
      <c r="AB23" s="836"/>
      <c r="AC23" s="836"/>
      <c r="AD23" s="836"/>
      <c r="AE23" s="837"/>
      <c r="AF23" s="838">
        <v>2185</v>
      </c>
      <c r="AG23" s="836"/>
      <c r="AH23" s="836"/>
      <c r="AI23" s="836"/>
      <c r="AJ23" s="839"/>
      <c r="AK23" s="840"/>
      <c r="AL23" s="841"/>
      <c r="AM23" s="841"/>
      <c r="AN23" s="841"/>
      <c r="AO23" s="841"/>
      <c r="AP23" s="836">
        <v>14547</v>
      </c>
      <c r="AQ23" s="836"/>
      <c r="AR23" s="836"/>
      <c r="AS23" s="836"/>
      <c r="AT23" s="836"/>
      <c r="AU23" s="842"/>
      <c r="AV23" s="842"/>
      <c r="AW23" s="842"/>
      <c r="AX23" s="842"/>
      <c r="AY23" s="843"/>
      <c r="AZ23" s="851" t="s">
        <v>129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397</v>
      </c>
      <c r="C28" s="774"/>
      <c r="D28" s="774"/>
      <c r="E28" s="774"/>
      <c r="F28" s="774"/>
      <c r="G28" s="774"/>
      <c r="H28" s="774"/>
      <c r="I28" s="774"/>
      <c r="J28" s="774"/>
      <c r="K28" s="774"/>
      <c r="L28" s="774"/>
      <c r="M28" s="774"/>
      <c r="N28" s="774"/>
      <c r="O28" s="774"/>
      <c r="P28" s="775"/>
      <c r="Q28" s="864">
        <v>8741</v>
      </c>
      <c r="R28" s="865"/>
      <c r="S28" s="865"/>
      <c r="T28" s="865"/>
      <c r="U28" s="865"/>
      <c r="V28" s="865">
        <v>8698</v>
      </c>
      <c r="W28" s="865"/>
      <c r="X28" s="865"/>
      <c r="Y28" s="865"/>
      <c r="Z28" s="865"/>
      <c r="AA28" s="865">
        <v>43</v>
      </c>
      <c r="AB28" s="865"/>
      <c r="AC28" s="865"/>
      <c r="AD28" s="865"/>
      <c r="AE28" s="866"/>
      <c r="AF28" s="867">
        <v>43</v>
      </c>
      <c r="AG28" s="865"/>
      <c r="AH28" s="865"/>
      <c r="AI28" s="865"/>
      <c r="AJ28" s="868"/>
      <c r="AK28" s="869">
        <v>467</v>
      </c>
      <c r="AL28" s="860"/>
      <c r="AM28" s="860"/>
      <c r="AN28" s="860"/>
      <c r="AO28" s="860"/>
      <c r="AP28" s="860" t="s">
        <v>578</v>
      </c>
      <c r="AQ28" s="860"/>
      <c r="AR28" s="860"/>
      <c r="AS28" s="860"/>
      <c r="AT28" s="860"/>
      <c r="AU28" s="860" t="s">
        <v>578</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398</v>
      </c>
      <c r="C29" s="798"/>
      <c r="D29" s="798"/>
      <c r="E29" s="798"/>
      <c r="F29" s="798"/>
      <c r="G29" s="798"/>
      <c r="H29" s="798"/>
      <c r="I29" s="798"/>
      <c r="J29" s="798"/>
      <c r="K29" s="798"/>
      <c r="L29" s="798"/>
      <c r="M29" s="798"/>
      <c r="N29" s="798"/>
      <c r="O29" s="798"/>
      <c r="P29" s="799"/>
      <c r="Q29" s="800">
        <v>5126</v>
      </c>
      <c r="R29" s="801"/>
      <c r="S29" s="801"/>
      <c r="T29" s="801"/>
      <c r="U29" s="801"/>
      <c r="V29" s="801">
        <v>4877</v>
      </c>
      <c r="W29" s="801"/>
      <c r="X29" s="801"/>
      <c r="Y29" s="801"/>
      <c r="Z29" s="801"/>
      <c r="AA29" s="801">
        <v>249</v>
      </c>
      <c r="AB29" s="801"/>
      <c r="AC29" s="801"/>
      <c r="AD29" s="801"/>
      <c r="AE29" s="802"/>
      <c r="AF29" s="803">
        <v>249</v>
      </c>
      <c r="AG29" s="804"/>
      <c r="AH29" s="804"/>
      <c r="AI29" s="804"/>
      <c r="AJ29" s="805"/>
      <c r="AK29" s="872">
        <v>718</v>
      </c>
      <c r="AL29" s="873"/>
      <c r="AM29" s="873"/>
      <c r="AN29" s="873"/>
      <c r="AO29" s="873"/>
      <c r="AP29" s="873" t="s">
        <v>578</v>
      </c>
      <c r="AQ29" s="873"/>
      <c r="AR29" s="873"/>
      <c r="AS29" s="873"/>
      <c r="AT29" s="873"/>
      <c r="AU29" s="873" t="s">
        <v>578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399</v>
      </c>
      <c r="C30" s="798"/>
      <c r="D30" s="798"/>
      <c r="E30" s="798"/>
      <c r="F30" s="798"/>
      <c r="G30" s="798"/>
      <c r="H30" s="798"/>
      <c r="I30" s="798"/>
      <c r="J30" s="798"/>
      <c r="K30" s="798"/>
      <c r="L30" s="798"/>
      <c r="M30" s="798"/>
      <c r="N30" s="798"/>
      <c r="O30" s="798"/>
      <c r="P30" s="799"/>
      <c r="Q30" s="800">
        <v>782</v>
      </c>
      <c r="R30" s="801"/>
      <c r="S30" s="801"/>
      <c r="T30" s="801"/>
      <c r="U30" s="801"/>
      <c r="V30" s="801">
        <v>770</v>
      </c>
      <c r="W30" s="801"/>
      <c r="X30" s="801"/>
      <c r="Y30" s="801"/>
      <c r="Z30" s="801"/>
      <c r="AA30" s="801">
        <v>13</v>
      </c>
      <c r="AB30" s="801"/>
      <c r="AC30" s="801"/>
      <c r="AD30" s="801"/>
      <c r="AE30" s="802"/>
      <c r="AF30" s="803">
        <v>13</v>
      </c>
      <c r="AG30" s="804"/>
      <c r="AH30" s="804"/>
      <c r="AI30" s="804"/>
      <c r="AJ30" s="805"/>
      <c r="AK30" s="872">
        <v>146</v>
      </c>
      <c r="AL30" s="873"/>
      <c r="AM30" s="873"/>
      <c r="AN30" s="873"/>
      <c r="AO30" s="873"/>
      <c r="AP30" s="873" t="s">
        <v>579</v>
      </c>
      <c r="AQ30" s="873"/>
      <c r="AR30" s="873"/>
      <c r="AS30" s="873"/>
      <c r="AT30" s="873"/>
      <c r="AU30" s="873" t="s">
        <v>578</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400</v>
      </c>
      <c r="C31" s="798"/>
      <c r="D31" s="798"/>
      <c r="E31" s="798"/>
      <c r="F31" s="798"/>
      <c r="G31" s="798"/>
      <c r="H31" s="798"/>
      <c r="I31" s="798"/>
      <c r="J31" s="798"/>
      <c r="K31" s="798"/>
      <c r="L31" s="798"/>
      <c r="M31" s="798"/>
      <c r="N31" s="798"/>
      <c r="O31" s="798"/>
      <c r="P31" s="799"/>
      <c r="Q31" s="800">
        <v>651</v>
      </c>
      <c r="R31" s="801"/>
      <c r="S31" s="801"/>
      <c r="T31" s="801"/>
      <c r="U31" s="801"/>
      <c r="V31" s="801">
        <v>598</v>
      </c>
      <c r="W31" s="801"/>
      <c r="X31" s="801"/>
      <c r="Y31" s="801"/>
      <c r="Z31" s="801"/>
      <c r="AA31" s="801">
        <v>53</v>
      </c>
      <c r="AB31" s="801"/>
      <c r="AC31" s="801"/>
      <c r="AD31" s="801"/>
      <c r="AE31" s="802"/>
      <c r="AF31" s="803">
        <v>1766</v>
      </c>
      <c r="AG31" s="804"/>
      <c r="AH31" s="804"/>
      <c r="AI31" s="804"/>
      <c r="AJ31" s="805"/>
      <c r="AK31" s="872">
        <v>151</v>
      </c>
      <c r="AL31" s="873"/>
      <c r="AM31" s="873"/>
      <c r="AN31" s="873"/>
      <c r="AO31" s="873"/>
      <c r="AP31" s="873">
        <v>243</v>
      </c>
      <c r="AQ31" s="873"/>
      <c r="AR31" s="873"/>
      <c r="AS31" s="873"/>
      <c r="AT31" s="873"/>
      <c r="AU31" s="873">
        <v>183</v>
      </c>
      <c r="AV31" s="873"/>
      <c r="AW31" s="873"/>
      <c r="AX31" s="873"/>
      <c r="AY31" s="873"/>
      <c r="AZ31" s="874" t="s">
        <v>578</v>
      </c>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1558</v>
      </c>
      <c r="R32" s="801"/>
      <c r="S32" s="801"/>
      <c r="T32" s="801"/>
      <c r="U32" s="801"/>
      <c r="V32" s="801">
        <v>1475</v>
      </c>
      <c r="W32" s="801"/>
      <c r="X32" s="801"/>
      <c r="Y32" s="801"/>
      <c r="Z32" s="801"/>
      <c r="AA32" s="801">
        <v>83</v>
      </c>
      <c r="AB32" s="801"/>
      <c r="AC32" s="801"/>
      <c r="AD32" s="801"/>
      <c r="AE32" s="802"/>
      <c r="AF32" s="803">
        <v>69</v>
      </c>
      <c r="AG32" s="804"/>
      <c r="AH32" s="804"/>
      <c r="AI32" s="804"/>
      <c r="AJ32" s="805"/>
      <c r="AK32" s="872">
        <v>245</v>
      </c>
      <c r="AL32" s="873"/>
      <c r="AM32" s="873"/>
      <c r="AN32" s="873"/>
      <c r="AO32" s="873"/>
      <c r="AP32" s="873">
        <v>2602</v>
      </c>
      <c r="AQ32" s="873"/>
      <c r="AR32" s="873"/>
      <c r="AS32" s="873"/>
      <c r="AT32" s="873"/>
      <c r="AU32" s="873">
        <v>1085</v>
      </c>
      <c r="AV32" s="873"/>
      <c r="AW32" s="873"/>
      <c r="AX32" s="873"/>
      <c r="AY32" s="873"/>
      <c r="AZ32" s="874" t="s">
        <v>578</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2140</v>
      </c>
      <c r="AG63" s="884"/>
      <c r="AH63" s="884"/>
      <c r="AI63" s="884"/>
      <c r="AJ63" s="885"/>
      <c r="AK63" s="886"/>
      <c r="AL63" s="881"/>
      <c r="AM63" s="881"/>
      <c r="AN63" s="881"/>
      <c r="AO63" s="881"/>
      <c r="AP63" s="884">
        <v>2845</v>
      </c>
      <c r="AQ63" s="884"/>
      <c r="AR63" s="884"/>
      <c r="AS63" s="884"/>
      <c r="AT63" s="884"/>
      <c r="AU63" s="884">
        <v>1268</v>
      </c>
      <c r="AV63" s="884"/>
      <c r="AW63" s="884"/>
      <c r="AX63" s="884"/>
      <c r="AY63" s="884"/>
      <c r="AZ63" s="888"/>
      <c r="BA63" s="888"/>
      <c r="BB63" s="888"/>
      <c r="BC63" s="888"/>
      <c r="BD63" s="888"/>
      <c r="BE63" s="889"/>
      <c r="BF63" s="889"/>
      <c r="BG63" s="889"/>
      <c r="BH63" s="889"/>
      <c r="BI63" s="890"/>
      <c r="BJ63" s="891" t="s">
        <v>129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389</v>
      </c>
      <c r="R66" s="760"/>
      <c r="S66" s="760"/>
      <c r="T66" s="760"/>
      <c r="U66" s="761"/>
      <c r="V66" s="759" t="s">
        <v>390</v>
      </c>
      <c r="W66" s="760"/>
      <c r="X66" s="760"/>
      <c r="Y66" s="760"/>
      <c r="Z66" s="761"/>
      <c r="AA66" s="759" t="s">
        <v>408</v>
      </c>
      <c r="AB66" s="760"/>
      <c r="AC66" s="760"/>
      <c r="AD66" s="760"/>
      <c r="AE66" s="761"/>
      <c r="AF66" s="894" t="s">
        <v>392</v>
      </c>
      <c r="AG66" s="855"/>
      <c r="AH66" s="855"/>
      <c r="AI66" s="855"/>
      <c r="AJ66" s="895"/>
      <c r="AK66" s="759" t="s">
        <v>393</v>
      </c>
      <c r="AL66" s="783"/>
      <c r="AM66" s="783"/>
      <c r="AN66" s="783"/>
      <c r="AO66" s="784"/>
      <c r="AP66" s="759" t="s">
        <v>394</v>
      </c>
      <c r="AQ66" s="760"/>
      <c r="AR66" s="760"/>
      <c r="AS66" s="760"/>
      <c r="AT66" s="761"/>
      <c r="AU66" s="759" t="s">
        <v>409</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564</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585</v>
      </c>
      <c r="AQ68" s="908"/>
      <c r="AR68" s="908"/>
      <c r="AS68" s="908"/>
      <c r="AT68" s="908"/>
      <c r="AU68" s="908" t="s">
        <v>587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565</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585</v>
      </c>
      <c r="AL69" s="873"/>
      <c r="AM69" s="873"/>
      <c r="AN69" s="873"/>
      <c r="AO69" s="873"/>
      <c r="AP69" s="873" t="s">
        <v>585</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566</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585</v>
      </c>
      <c r="AQ70" s="873"/>
      <c r="AR70" s="873"/>
      <c r="AS70" s="873"/>
      <c r="AT70" s="873"/>
      <c r="AU70" s="873" t="s">
        <v>585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567</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585</v>
      </c>
      <c r="AL71" s="873"/>
      <c r="AM71" s="873"/>
      <c r="AN71" s="873"/>
      <c r="AO71" s="873"/>
      <c r="AP71" s="873" t="s">
        <v>586</v>
      </c>
      <c r="AQ71" s="873"/>
      <c r="AR71" s="873"/>
      <c r="AS71" s="873"/>
      <c r="AT71" s="873"/>
      <c r="AU71" s="873" t="s">
        <v>585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568</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585</v>
      </c>
      <c r="AQ72" s="873"/>
      <c r="AR72" s="873"/>
      <c r="AS72" s="873"/>
      <c r="AT72" s="873"/>
      <c r="AU72" s="873" t="s">
        <v>585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569</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585</v>
      </c>
      <c r="AQ73" s="873"/>
      <c r="AR73" s="873"/>
      <c r="AS73" s="873"/>
      <c r="AT73" s="873"/>
      <c r="AU73" s="873" t="s">
        <v>585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570</v>
      </c>
      <c r="C74" s="916"/>
      <c r="D74" s="916"/>
      <c r="E74" s="916"/>
      <c r="F74" s="916"/>
      <c r="G74" s="916"/>
      <c r="H74" s="916"/>
      <c r="I74" s="916"/>
      <c r="J74" s="916"/>
      <c r="K74" s="916"/>
      <c r="L74" s="916"/>
      <c r="M74" s="916"/>
      <c r="N74" s="916"/>
      <c r="O74" s="916"/>
      <c r="P74" s="917"/>
      <c r="Q74" s="918">
        <v>3416</v>
      </c>
      <c r="R74" s="873"/>
      <c r="S74" s="873"/>
      <c r="T74" s="873"/>
      <c r="U74" s="873"/>
      <c r="V74" s="873">
        <v>3356</v>
      </c>
      <c r="W74" s="873"/>
      <c r="X74" s="873"/>
      <c r="Y74" s="873"/>
      <c r="Z74" s="873"/>
      <c r="AA74" s="873">
        <v>60</v>
      </c>
      <c r="AB74" s="873"/>
      <c r="AC74" s="873"/>
      <c r="AD74" s="873"/>
      <c r="AE74" s="873"/>
      <c r="AF74" s="873">
        <v>60</v>
      </c>
      <c r="AG74" s="873"/>
      <c r="AH74" s="873"/>
      <c r="AI74" s="873"/>
      <c r="AJ74" s="873"/>
      <c r="AK74" s="873" t="s">
        <v>585</v>
      </c>
      <c r="AL74" s="873"/>
      <c r="AM74" s="873"/>
      <c r="AN74" s="873"/>
      <c r="AO74" s="873"/>
      <c r="AP74" s="873">
        <v>2677</v>
      </c>
      <c r="AQ74" s="873"/>
      <c r="AR74" s="873"/>
      <c r="AS74" s="873"/>
      <c r="AT74" s="873"/>
      <c r="AU74" s="873">
        <v>1800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571</v>
      </c>
      <c r="C75" s="916"/>
      <c r="D75" s="916"/>
      <c r="E75" s="916"/>
      <c r="F75" s="916"/>
      <c r="G75" s="916"/>
      <c r="H75" s="916"/>
      <c r="I75" s="916"/>
      <c r="J75" s="916"/>
      <c r="K75" s="916"/>
      <c r="L75" s="916"/>
      <c r="M75" s="916"/>
      <c r="N75" s="916"/>
      <c r="O75" s="916"/>
      <c r="P75" s="917"/>
      <c r="Q75" s="921">
        <v>187</v>
      </c>
      <c r="R75" s="922"/>
      <c r="S75" s="922"/>
      <c r="T75" s="922"/>
      <c r="U75" s="872"/>
      <c r="V75" s="923">
        <v>182</v>
      </c>
      <c r="W75" s="922"/>
      <c r="X75" s="922"/>
      <c r="Y75" s="922"/>
      <c r="Z75" s="872"/>
      <c r="AA75" s="923">
        <v>5</v>
      </c>
      <c r="AB75" s="922"/>
      <c r="AC75" s="922"/>
      <c r="AD75" s="922"/>
      <c r="AE75" s="872"/>
      <c r="AF75" s="923">
        <v>5</v>
      </c>
      <c r="AG75" s="922"/>
      <c r="AH75" s="922"/>
      <c r="AI75" s="922"/>
      <c r="AJ75" s="872"/>
      <c r="AK75" s="923" t="s">
        <v>588</v>
      </c>
      <c r="AL75" s="922"/>
      <c r="AM75" s="922"/>
      <c r="AN75" s="922"/>
      <c r="AO75" s="872"/>
      <c r="AP75" s="923">
        <v>8</v>
      </c>
      <c r="AQ75" s="922"/>
      <c r="AR75" s="922"/>
      <c r="AS75" s="922"/>
      <c r="AT75" s="872"/>
      <c r="AU75" s="923">
        <v>6</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572</v>
      </c>
      <c r="C76" s="916"/>
      <c r="D76" s="916"/>
      <c r="E76" s="916"/>
      <c r="F76" s="916"/>
      <c r="G76" s="916"/>
      <c r="H76" s="916"/>
      <c r="I76" s="916"/>
      <c r="J76" s="916"/>
      <c r="K76" s="916"/>
      <c r="L76" s="916"/>
      <c r="M76" s="916"/>
      <c r="N76" s="916"/>
      <c r="O76" s="916"/>
      <c r="P76" s="917"/>
      <c r="Q76" s="921">
        <v>16</v>
      </c>
      <c r="R76" s="922"/>
      <c r="S76" s="922"/>
      <c r="T76" s="922"/>
      <c r="U76" s="872"/>
      <c r="V76" s="923">
        <v>16</v>
      </c>
      <c r="W76" s="922"/>
      <c r="X76" s="922"/>
      <c r="Y76" s="922"/>
      <c r="Z76" s="872"/>
      <c r="AA76" s="923">
        <v>0</v>
      </c>
      <c r="AB76" s="922"/>
      <c r="AC76" s="922"/>
      <c r="AD76" s="922"/>
      <c r="AE76" s="872"/>
      <c r="AF76" s="923">
        <v>0</v>
      </c>
      <c r="AG76" s="922"/>
      <c r="AH76" s="922"/>
      <c r="AI76" s="922"/>
      <c r="AJ76" s="872"/>
      <c r="AK76" s="923">
        <v>4</v>
      </c>
      <c r="AL76" s="922"/>
      <c r="AM76" s="922"/>
      <c r="AN76" s="922"/>
      <c r="AO76" s="872"/>
      <c r="AP76" s="923" t="s">
        <v>586</v>
      </c>
      <c r="AQ76" s="922"/>
      <c r="AR76" s="922"/>
      <c r="AS76" s="922"/>
      <c r="AT76" s="872"/>
      <c r="AU76" s="923" t="s">
        <v>585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573</v>
      </c>
      <c r="C77" s="916"/>
      <c r="D77" s="916"/>
      <c r="E77" s="916"/>
      <c r="F77" s="916"/>
      <c r="G77" s="916"/>
      <c r="H77" s="916"/>
      <c r="I77" s="916"/>
      <c r="J77" s="916"/>
      <c r="K77" s="916"/>
      <c r="L77" s="916"/>
      <c r="M77" s="916"/>
      <c r="N77" s="916"/>
      <c r="O77" s="916"/>
      <c r="P77" s="917"/>
      <c r="Q77" s="921">
        <v>2632</v>
      </c>
      <c r="R77" s="922"/>
      <c r="S77" s="922"/>
      <c r="T77" s="922"/>
      <c r="U77" s="872"/>
      <c r="V77" s="923">
        <v>2528</v>
      </c>
      <c r="W77" s="922"/>
      <c r="X77" s="922"/>
      <c r="Y77" s="922"/>
      <c r="Z77" s="872"/>
      <c r="AA77" s="923">
        <v>104</v>
      </c>
      <c r="AB77" s="922"/>
      <c r="AC77" s="922"/>
      <c r="AD77" s="922"/>
      <c r="AE77" s="872"/>
      <c r="AF77" s="923">
        <v>89</v>
      </c>
      <c r="AG77" s="922"/>
      <c r="AH77" s="922"/>
      <c r="AI77" s="922"/>
      <c r="AJ77" s="872"/>
      <c r="AK77" s="923">
        <v>0</v>
      </c>
      <c r="AL77" s="922"/>
      <c r="AM77" s="922"/>
      <c r="AN77" s="922"/>
      <c r="AO77" s="872"/>
      <c r="AP77" s="923">
        <v>1495</v>
      </c>
      <c r="AQ77" s="922"/>
      <c r="AR77" s="922"/>
      <c r="AS77" s="922"/>
      <c r="AT77" s="872"/>
      <c r="AU77" s="923">
        <v>811</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574</v>
      </c>
      <c r="C78" s="916"/>
      <c r="D78" s="916"/>
      <c r="E78" s="916"/>
      <c r="F78" s="916"/>
      <c r="G78" s="916"/>
      <c r="H78" s="916"/>
      <c r="I78" s="916"/>
      <c r="J78" s="916"/>
      <c r="K78" s="916"/>
      <c r="L78" s="916"/>
      <c r="M78" s="916"/>
      <c r="N78" s="916"/>
      <c r="O78" s="916"/>
      <c r="P78" s="917"/>
      <c r="Q78" s="918">
        <v>104</v>
      </c>
      <c r="R78" s="873"/>
      <c r="S78" s="873"/>
      <c r="T78" s="873"/>
      <c r="U78" s="873"/>
      <c r="V78" s="873">
        <v>98</v>
      </c>
      <c r="W78" s="873"/>
      <c r="X78" s="873"/>
      <c r="Y78" s="873"/>
      <c r="Z78" s="873"/>
      <c r="AA78" s="873">
        <v>6</v>
      </c>
      <c r="AB78" s="873"/>
      <c r="AC78" s="873"/>
      <c r="AD78" s="873"/>
      <c r="AE78" s="873"/>
      <c r="AF78" s="873">
        <v>6</v>
      </c>
      <c r="AG78" s="873"/>
      <c r="AH78" s="873"/>
      <c r="AI78" s="873"/>
      <c r="AJ78" s="873"/>
      <c r="AK78" s="873">
        <v>0</v>
      </c>
      <c r="AL78" s="873"/>
      <c r="AM78" s="873"/>
      <c r="AN78" s="873"/>
      <c r="AO78" s="873"/>
      <c r="AP78" s="873">
        <v>4</v>
      </c>
      <c r="AQ78" s="873"/>
      <c r="AR78" s="873"/>
      <c r="AS78" s="873"/>
      <c r="AT78" s="873"/>
      <c r="AU78" s="873">
        <v>2</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575</v>
      </c>
      <c r="C79" s="916"/>
      <c r="D79" s="916"/>
      <c r="E79" s="916"/>
      <c r="F79" s="916"/>
      <c r="G79" s="916"/>
      <c r="H79" s="916"/>
      <c r="I79" s="916"/>
      <c r="J79" s="916"/>
      <c r="K79" s="916"/>
      <c r="L79" s="916"/>
      <c r="M79" s="916"/>
      <c r="N79" s="916"/>
      <c r="O79" s="916"/>
      <c r="P79" s="917"/>
      <c r="Q79" s="918">
        <v>203</v>
      </c>
      <c r="R79" s="873"/>
      <c r="S79" s="873"/>
      <c r="T79" s="873"/>
      <c r="U79" s="873"/>
      <c r="V79" s="873">
        <v>179</v>
      </c>
      <c r="W79" s="873"/>
      <c r="X79" s="873"/>
      <c r="Y79" s="873"/>
      <c r="Z79" s="873"/>
      <c r="AA79" s="873">
        <v>24</v>
      </c>
      <c r="AB79" s="873"/>
      <c r="AC79" s="873"/>
      <c r="AD79" s="873"/>
      <c r="AE79" s="873"/>
      <c r="AF79" s="873">
        <v>24</v>
      </c>
      <c r="AG79" s="873"/>
      <c r="AH79" s="873"/>
      <c r="AI79" s="873"/>
      <c r="AJ79" s="873"/>
      <c r="AK79" s="873">
        <v>0</v>
      </c>
      <c r="AL79" s="873"/>
      <c r="AM79" s="873"/>
      <c r="AN79" s="873"/>
      <c r="AO79" s="873"/>
      <c r="AP79" s="873" t="s">
        <v>585</v>
      </c>
      <c r="AQ79" s="873"/>
      <c r="AR79" s="873"/>
      <c r="AS79" s="873"/>
      <c r="AT79" s="873"/>
      <c r="AU79" s="873" t="s">
        <v>585</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576</v>
      </c>
      <c r="C80" s="916"/>
      <c r="D80" s="916"/>
      <c r="E80" s="916"/>
      <c r="F80" s="916"/>
      <c r="G80" s="916"/>
      <c r="H80" s="916"/>
      <c r="I80" s="916"/>
      <c r="J80" s="916"/>
      <c r="K80" s="916"/>
      <c r="L80" s="916"/>
      <c r="M80" s="916"/>
      <c r="N80" s="916"/>
      <c r="O80" s="916"/>
      <c r="P80" s="917"/>
      <c r="Q80" s="918">
        <v>3369</v>
      </c>
      <c r="R80" s="873"/>
      <c r="S80" s="873"/>
      <c r="T80" s="873"/>
      <c r="U80" s="873"/>
      <c r="V80" s="873">
        <v>2863</v>
      </c>
      <c r="W80" s="873"/>
      <c r="X80" s="873"/>
      <c r="Y80" s="873"/>
      <c r="Z80" s="873"/>
      <c r="AA80" s="873">
        <v>506</v>
      </c>
      <c r="AB80" s="873"/>
      <c r="AC80" s="873"/>
      <c r="AD80" s="873"/>
      <c r="AE80" s="873"/>
      <c r="AF80" s="873">
        <v>4188</v>
      </c>
      <c r="AG80" s="873"/>
      <c r="AH80" s="873"/>
      <c r="AI80" s="873"/>
      <c r="AJ80" s="873"/>
      <c r="AK80" s="873">
        <v>3565</v>
      </c>
      <c r="AL80" s="873"/>
      <c r="AM80" s="873"/>
      <c r="AN80" s="873"/>
      <c r="AO80" s="873"/>
      <c r="AP80" s="873">
        <v>3565</v>
      </c>
      <c r="AQ80" s="873"/>
      <c r="AR80" s="873"/>
      <c r="AS80" s="873"/>
      <c r="AT80" s="873"/>
      <c r="AU80" s="873">
        <v>0</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577</v>
      </c>
      <c r="C81" s="916"/>
      <c r="D81" s="916"/>
      <c r="E81" s="916"/>
      <c r="F81" s="916"/>
      <c r="G81" s="916"/>
      <c r="H81" s="916"/>
      <c r="I81" s="916"/>
      <c r="J81" s="916"/>
      <c r="K81" s="916"/>
      <c r="L81" s="916"/>
      <c r="M81" s="916"/>
      <c r="N81" s="916"/>
      <c r="O81" s="916"/>
      <c r="P81" s="917"/>
      <c r="Q81" s="918">
        <v>547</v>
      </c>
      <c r="R81" s="873"/>
      <c r="S81" s="873"/>
      <c r="T81" s="873"/>
      <c r="U81" s="873"/>
      <c r="V81" s="873">
        <v>481</v>
      </c>
      <c r="W81" s="873"/>
      <c r="X81" s="873"/>
      <c r="Y81" s="873"/>
      <c r="Z81" s="873"/>
      <c r="AA81" s="873">
        <v>66</v>
      </c>
      <c r="AB81" s="873"/>
      <c r="AC81" s="873"/>
      <c r="AD81" s="873"/>
      <c r="AE81" s="873"/>
      <c r="AF81" s="873">
        <v>794</v>
      </c>
      <c r="AG81" s="873"/>
      <c r="AH81" s="873"/>
      <c r="AI81" s="873"/>
      <c r="AJ81" s="873"/>
      <c r="AK81" s="873">
        <v>5</v>
      </c>
      <c r="AL81" s="873"/>
      <c r="AM81" s="873"/>
      <c r="AN81" s="873"/>
      <c r="AO81" s="873"/>
      <c r="AP81" s="873" t="s">
        <v>585</v>
      </c>
      <c r="AQ81" s="873"/>
      <c r="AR81" s="873"/>
      <c r="AS81" s="873"/>
      <c r="AT81" s="873"/>
      <c r="AU81" s="873" t="s">
        <v>585</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16465</v>
      </c>
      <c r="AG88" s="884"/>
      <c r="AH88" s="884"/>
      <c r="AI88" s="884"/>
      <c r="AJ88" s="884"/>
      <c r="AK88" s="881"/>
      <c r="AL88" s="881"/>
      <c r="AM88" s="881"/>
      <c r="AN88" s="881"/>
      <c r="AO88" s="881"/>
      <c r="AP88" s="884">
        <v>7749</v>
      </c>
      <c r="AQ88" s="884"/>
      <c r="AR88" s="884"/>
      <c r="AS88" s="884"/>
      <c r="AT88" s="884"/>
      <c r="AU88" s="884">
        <v>2619</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411</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412</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413</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416</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417</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418</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419</v>
      </c>
      <c r="AB109" s="937"/>
      <c r="AC109" s="937"/>
      <c r="AD109" s="937"/>
      <c r="AE109" s="938"/>
      <c r="AF109" s="936" t="s">
        <v>304</v>
      </c>
      <c r="AG109" s="937"/>
      <c r="AH109" s="937"/>
      <c r="AI109" s="937"/>
      <c r="AJ109" s="938"/>
      <c r="AK109" s="936" t="s">
        <v>303</v>
      </c>
      <c r="AL109" s="937"/>
      <c r="AM109" s="937"/>
      <c r="AN109" s="937"/>
      <c r="AO109" s="938"/>
      <c r="AP109" s="936" t="s">
        <v>420</v>
      </c>
      <c r="AQ109" s="937"/>
      <c r="AR109" s="937"/>
      <c r="AS109" s="937"/>
      <c r="AT109" s="939"/>
      <c r="AU109" s="956" t="s">
        <v>418</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419</v>
      </c>
      <c r="BR109" s="937"/>
      <c r="BS109" s="937"/>
      <c r="BT109" s="937"/>
      <c r="BU109" s="938"/>
      <c r="BV109" s="936" t="s">
        <v>304</v>
      </c>
      <c r="BW109" s="937"/>
      <c r="BX109" s="937"/>
      <c r="BY109" s="937"/>
      <c r="BZ109" s="938"/>
      <c r="CA109" s="936" t="s">
        <v>303</v>
      </c>
      <c r="CB109" s="937"/>
      <c r="CC109" s="937"/>
      <c r="CD109" s="937"/>
      <c r="CE109" s="938"/>
      <c r="CF109" s="957" t="s">
        <v>420</v>
      </c>
      <c r="CG109" s="957"/>
      <c r="CH109" s="957"/>
      <c r="CI109" s="957"/>
      <c r="CJ109" s="957"/>
      <c r="CK109" s="936" t="s">
        <v>421</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419</v>
      </c>
      <c r="DH109" s="937"/>
      <c r="DI109" s="937"/>
      <c r="DJ109" s="937"/>
      <c r="DK109" s="938"/>
      <c r="DL109" s="936" t="s">
        <v>304</v>
      </c>
      <c r="DM109" s="937"/>
      <c r="DN109" s="937"/>
      <c r="DO109" s="937"/>
      <c r="DP109" s="938"/>
      <c r="DQ109" s="936" t="s">
        <v>303</v>
      </c>
      <c r="DR109" s="937"/>
      <c r="DS109" s="937"/>
      <c r="DT109" s="937"/>
      <c r="DU109" s="938"/>
      <c r="DV109" s="936" t="s">
        <v>420</v>
      </c>
      <c r="DW109" s="937"/>
      <c r="DX109" s="937"/>
      <c r="DY109" s="937"/>
      <c r="DZ109" s="939"/>
    </row>
    <row r="110" spans="1:131" s="246" customFormat="1" ht="26.25" customHeight="1" x14ac:dyDescent="0.15">
      <c r="A110" s="940" t="s">
        <v>422</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2390474</v>
      </c>
      <c r="AB110" s="944"/>
      <c r="AC110" s="944"/>
      <c r="AD110" s="944"/>
      <c r="AE110" s="945"/>
      <c r="AF110" s="946">
        <v>2134341</v>
      </c>
      <c r="AG110" s="944"/>
      <c r="AH110" s="944"/>
      <c r="AI110" s="944"/>
      <c r="AJ110" s="945"/>
      <c r="AK110" s="946">
        <v>1928413</v>
      </c>
      <c r="AL110" s="944"/>
      <c r="AM110" s="944"/>
      <c r="AN110" s="944"/>
      <c r="AO110" s="945"/>
      <c r="AP110" s="947">
        <v>9.4</v>
      </c>
      <c r="AQ110" s="948"/>
      <c r="AR110" s="948"/>
      <c r="AS110" s="948"/>
      <c r="AT110" s="949"/>
      <c r="AU110" s="950" t="s">
        <v>72</v>
      </c>
      <c r="AV110" s="951"/>
      <c r="AW110" s="951"/>
      <c r="AX110" s="951"/>
      <c r="AY110" s="951"/>
      <c r="AZ110" s="992" t="s">
        <v>423</v>
      </c>
      <c r="BA110" s="941"/>
      <c r="BB110" s="941"/>
      <c r="BC110" s="941"/>
      <c r="BD110" s="941"/>
      <c r="BE110" s="941"/>
      <c r="BF110" s="941"/>
      <c r="BG110" s="941"/>
      <c r="BH110" s="941"/>
      <c r="BI110" s="941"/>
      <c r="BJ110" s="941"/>
      <c r="BK110" s="941"/>
      <c r="BL110" s="941"/>
      <c r="BM110" s="941"/>
      <c r="BN110" s="941"/>
      <c r="BO110" s="941"/>
      <c r="BP110" s="942"/>
      <c r="BQ110" s="978">
        <v>17629316</v>
      </c>
      <c r="BR110" s="979"/>
      <c r="BS110" s="979"/>
      <c r="BT110" s="979"/>
      <c r="BU110" s="979"/>
      <c r="BV110" s="979">
        <v>16075759</v>
      </c>
      <c r="BW110" s="979"/>
      <c r="BX110" s="979"/>
      <c r="BY110" s="979"/>
      <c r="BZ110" s="979"/>
      <c r="CA110" s="979">
        <v>14547393</v>
      </c>
      <c r="CB110" s="979"/>
      <c r="CC110" s="979"/>
      <c r="CD110" s="979"/>
      <c r="CE110" s="979"/>
      <c r="CF110" s="993">
        <v>71</v>
      </c>
      <c r="CG110" s="994"/>
      <c r="CH110" s="994"/>
      <c r="CI110" s="994"/>
      <c r="CJ110" s="994"/>
      <c r="CK110" s="995" t="s">
        <v>424</v>
      </c>
      <c r="CL110" s="996"/>
      <c r="CM110" s="975" t="s">
        <v>425</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426</v>
      </c>
      <c r="DH110" s="979"/>
      <c r="DI110" s="979"/>
      <c r="DJ110" s="979"/>
      <c r="DK110" s="979"/>
      <c r="DL110" s="979" t="s">
        <v>426</v>
      </c>
      <c r="DM110" s="979"/>
      <c r="DN110" s="979"/>
      <c r="DO110" s="979"/>
      <c r="DP110" s="979"/>
      <c r="DQ110" s="979" t="s">
        <v>426</v>
      </c>
      <c r="DR110" s="979"/>
      <c r="DS110" s="979"/>
      <c r="DT110" s="979"/>
      <c r="DU110" s="979"/>
      <c r="DV110" s="980" t="s">
        <v>426</v>
      </c>
      <c r="DW110" s="980"/>
      <c r="DX110" s="980"/>
      <c r="DY110" s="980"/>
      <c r="DZ110" s="981"/>
    </row>
    <row r="111" spans="1:131" s="246" customFormat="1" ht="26.25" customHeight="1" x14ac:dyDescent="0.15">
      <c r="A111" s="982" t="s">
        <v>427</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428</v>
      </c>
      <c r="BA111" s="1002"/>
      <c r="BB111" s="1002"/>
      <c r="BC111" s="1002"/>
      <c r="BD111" s="1002"/>
      <c r="BE111" s="1002"/>
      <c r="BF111" s="1002"/>
      <c r="BG111" s="1002"/>
      <c r="BH111" s="1002"/>
      <c r="BI111" s="1002"/>
      <c r="BJ111" s="1002"/>
      <c r="BK111" s="1002"/>
      <c r="BL111" s="1002"/>
      <c r="BM111" s="1002"/>
      <c r="BN111" s="1002"/>
      <c r="BO111" s="1002"/>
      <c r="BP111" s="1003"/>
      <c r="BQ111" s="971">
        <v>8357877</v>
      </c>
      <c r="BR111" s="972"/>
      <c r="BS111" s="972"/>
      <c r="BT111" s="972"/>
      <c r="BU111" s="972"/>
      <c r="BV111" s="972">
        <v>7489792</v>
      </c>
      <c r="BW111" s="972"/>
      <c r="BX111" s="972"/>
      <c r="BY111" s="972"/>
      <c r="BZ111" s="972"/>
      <c r="CA111" s="972">
        <v>6624146</v>
      </c>
      <c r="CB111" s="972"/>
      <c r="CC111" s="972"/>
      <c r="CD111" s="972"/>
      <c r="CE111" s="972"/>
      <c r="CF111" s="966">
        <v>32.299999999999997</v>
      </c>
      <c r="CG111" s="967"/>
      <c r="CH111" s="967"/>
      <c r="CI111" s="967"/>
      <c r="CJ111" s="967"/>
      <c r="CK111" s="997"/>
      <c r="CL111" s="998"/>
      <c r="CM111" s="968" t="s">
        <v>429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6481832</v>
      </c>
      <c r="DH111" s="972"/>
      <c r="DI111" s="972"/>
      <c r="DJ111" s="972"/>
      <c r="DK111" s="972"/>
      <c r="DL111" s="972">
        <v>5624745</v>
      </c>
      <c r="DM111" s="972"/>
      <c r="DN111" s="972"/>
      <c r="DO111" s="972"/>
      <c r="DP111" s="972"/>
      <c r="DQ111" s="972">
        <v>4768796</v>
      </c>
      <c r="DR111" s="972"/>
      <c r="DS111" s="972"/>
      <c r="DT111" s="972"/>
      <c r="DU111" s="972"/>
      <c r="DV111" s="973">
        <v>23.3</v>
      </c>
      <c r="DW111" s="973"/>
      <c r="DX111" s="973"/>
      <c r="DY111" s="973"/>
      <c r="DZ111" s="974"/>
    </row>
    <row r="112" spans="1:131" s="246" customFormat="1" ht="26.25" customHeight="1" x14ac:dyDescent="0.15">
      <c r="A112" s="1004" t="s">
        <v>430</v>
      </c>
      <c r="B112" s="1005"/>
      <c r="C112" s="1002" t="s">
        <v>431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432</v>
      </c>
      <c r="BA112" s="1002"/>
      <c r="BB112" s="1002"/>
      <c r="BC112" s="1002"/>
      <c r="BD112" s="1002"/>
      <c r="BE112" s="1002"/>
      <c r="BF112" s="1002"/>
      <c r="BG112" s="1002"/>
      <c r="BH112" s="1002"/>
      <c r="BI112" s="1002"/>
      <c r="BJ112" s="1002"/>
      <c r="BK112" s="1002"/>
      <c r="BL112" s="1002"/>
      <c r="BM112" s="1002"/>
      <c r="BN112" s="1002"/>
      <c r="BO112" s="1002"/>
      <c r="BP112" s="1003"/>
      <c r="BQ112" s="971">
        <v>1988030</v>
      </c>
      <c r="BR112" s="972"/>
      <c r="BS112" s="972"/>
      <c r="BT112" s="972"/>
      <c r="BU112" s="972"/>
      <c r="BV112" s="972">
        <v>1851877</v>
      </c>
      <c r="BW112" s="972"/>
      <c r="BX112" s="972"/>
      <c r="BY112" s="972"/>
      <c r="BZ112" s="972"/>
      <c r="CA112" s="972">
        <v>1267429</v>
      </c>
      <c r="CB112" s="972"/>
      <c r="CC112" s="972"/>
      <c r="CD112" s="972"/>
      <c r="CE112" s="972"/>
      <c r="CF112" s="966">
        <v>6.2</v>
      </c>
      <c r="CG112" s="967"/>
      <c r="CH112" s="967"/>
      <c r="CI112" s="967"/>
      <c r="CJ112" s="967"/>
      <c r="CK112" s="997"/>
      <c r="CL112" s="998"/>
      <c r="CM112" s="968" t="s">
        <v>433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1789469</v>
      </c>
      <c r="DH112" s="972"/>
      <c r="DI112" s="972"/>
      <c r="DJ112" s="972"/>
      <c r="DK112" s="972"/>
      <c r="DL112" s="972">
        <v>1789469</v>
      </c>
      <c r="DM112" s="972"/>
      <c r="DN112" s="972"/>
      <c r="DO112" s="972"/>
      <c r="DP112" s="972"/>
      <c r="DQ112" s="972">
        <v>1789469</v>
      </c>
      <c r="DR112" s="972"/>
      <c r="DS112" s="972"/>
      <c r="DT112" s="972"/>
      <c r="DU112" s="972"/>
      <c r="DV112" s="973">
        <v>8.6999999999999993</v>
      </c>
      <c r="DW112" s="973"/>
      <c r="DX112" s="973"/>
      <c r="DY112" s="973"/>
      <c r="DZ112" s="974"/>
    </row>
    <row r="113" spans="1:130" s="246" customFormat="1" ht="26.25" customHeight="1" x14ac:dyDescent="0.15">
      <c r="A113" s="1006"/>
      <c r="B113" s="1007"/>
      <c r="C113" s="1002" t="s">
        <v>434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200879</v>
      </c>
      <c r="AB113" s="986"/>
      <c r="AC113" s="986"/>
      <c r="AD113" s="986"/>
      <c r="AE113" s="987"/>
      <c r="AF113" s="988">
        <v>193949</v>
      </c>
      <c r="AG113" s="986"/>
      <c r="AH113" s="986"/>
      <c r="AI113" s="986"/>
      <c r="AJ113" s="987"/>
      <c r="AK113" s="988">
        <v>173442</v>
      </c>
      <c r="AL113" s="986"/>
      <c r="AM113" s="986"/>
      <c r="AN113" s="986"/>
      <c r="AO113" s="987"/>
      <c r="AP113" s="989">
        <v>0.8</v>
      </c>
      <c r="AQ113" s="990"/>
      <c r="AR113" s="990"/>
      <c r="AS113" s="990"/>
      <c r="AT113" s="991"/>
      <c r="AU113" s="952"/>
      <c r="AV113" s="953"/>
      <c r="AW113" s="953"/>
      <c r="AX113" s="953"/>
      <c r="AY113" s="953"/>
      <c r="AZ113" s="1001" t="s">
        <v>435</v>
      </c>
      <c r="BA113" s="1002"/>
      <c r="BB113" s="1002"/>
      <c r="BC113" s="1002"/>
      <c r="BD113" s="1002"/>
      <c r="BE113" s="1002"/>
      <c r="BF113" s="1002"/>
      <c r="BG113" s="1002"/>
      <c r="BH113" s="1002"/>
      <c r="BI113" s="1002"/>
      <c r="BJ113" s="1002"/>
      <c r="BK113" s="1002"/>
      <c r="BL113" s="1002"/>
      <c r="BM113" s="1002"/>
      <c r="BN113" s="1002"/>
      <c r="BO113" s="1002"/>
      <c r="BP113" s="1003"/>
      <c r="BQ113" s="971">
        <v>1984437</v>
      </c>
      <c r="BR113" s="972"/>
      <c r="BS113" s="972"/>
      <c r="BT113" s="972"/>
      <c r="BU113" s="972"/>
      <c r="BV113" s="972">
        <v>2441639</v>
      </c>
      <c r="BW113" s="972"/>
      <c r="BX113" s="972"/>
      <c r="BY113" s="972"/>
      <c r="BZ113" s="972"/>
      <c r="CA113" s="972">
        <v>2618914</v>
      </c>
      <c r="CB113" s="972"/>
      <c r="CC113" s="972"/>
      <c r="CD113" s="972"/>
      <c r="CE113" s="972"/>
      <c r="CF113" s="966">
        <v>12.8</v>
      </c>
      <c r="CG113" s="967"/>
      <c r="CH113" s="967"/>
      <c r="CI113" s="967"/>
      <c r="CJ113" s="967"/>
      <c r="CK113" s="997"/>
      <c r="CL113" s="998"/>
      <c r="CM113" s="968" t="s">
        <v>436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84576</v>
      </c>
      <c r="DH113" s="1011"/>
      <c r="DI113" s="1011"/>
      <c r="DJ113" s="1011"/>
      <c r="DK113" s="1012"/>
      <c r="DL113" s="1013">
        <v>75178</v>
      </c>
      <c r="DM113" s="1011"/>
      <c r="DN113" s="1011"/>
      <c r="DO113" s="1011"/>
      <c r="DP113" s="1012"/>
      <c r="DQ113" s="1013">
        <v>65781</v>
      </c>
      <c r="DR113" s="1011"/>
      <c r="DS113" s="1011"/>
      <c r="DT113" s="1011"/>
      <c r="DU113" s="1012"/>
      <c r="DV113" s="1014">
        <v>0.3</v>
      </c>
      <c r="DW113" s="1015"/>
      <c r="DX113" s="1015"/>
      <c r="DY113" s="1015"/>
      <c r="DZ113" s="1016"/>
    </row>
    <row r="114" spans="1:130" s="246" customFormat="1" ht="26.25" customHeight="1" x14ac:dyDescent="0.15">
      <c r="A114" s="1006"/>
      <c r="B114" s="1007"/>
      <c r="C114" s="1002" t="s">
        <v>437</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268910</v>
      </c>
      <c r="AB114" s="1011"/>
      <c r="AC114" s="1011"/>
      <c r="AD114" s="1011"/>
      <c r="AE114" s="1012"/>
      <c r="AF114" s="1013">
        <v>233261</v>
      </c>
      <c r="AG114" s="1011"/>
      <c r="AH114" s="1011"/>
      <c r="AI114" s="1011"/>
      <c r="AJ114" s="1012"/>
      <c r="AK114" s="1013">
        <v>223090</v>
      </c>
      <c r="AL114" s="1011"/>
      <c r="AM114" s="1011"/>
      <c r="AN114" s="1011"/>
      <c r="AO114" s="1012"/>
      <c r="AP114" s="1014">
        <v>1.1000000000000001</v>
      </c>
      <c r="AQ114" s="1015"/>
      <c r="AR114" s="1015"/>
      <c r="AS114" s="1015"/>
      <c r="AT114" s="1016"/>
      <c r="AU114" s="952"/>
      <c r="AV114" s="953"/>
      <c r="AW114" s="953"/>
      <c r="AX114" s="953"/>
      <c r="AY114" s="953"/>
      <c r="AZ114" s="1001" t="s">
        <v>438</v>
      </c>
      <c r="BA114" s="1002"/>
      <c r="BB114" s="1002"/>
      <c r="BC114" s="1002"/>
      <c r="BD114" s="1002"/>
      <c r="BE114" s="1002"/>
      <c r="BF114" s="1002"/>
      <c r="BG114" s="1002"/>
      <c r="BH114" s="1002"/>
      <c r="BI114" s="1002"/>
      <c r="BJ114" s="1002"/>
      <c r="BK114" s="1002"/>
      <c r="BL114" s="1002"/>
      <c r="BM114" s="1002"/>
      <c r="BN114" s="1002"/>
      <c r="BO114" s="1002"/>
      <c r="BP114" s="1003"/>
      <c r="BQ114" s="971">
        <v>2860220</v>
      </c>
      <c r="BR114" s="972"/>
      <c r="BS114" s="972"/>
      <c r="BT114" s="972"/>
      <c r="BU114" s="972"/>
      <c r="BV114" s="972">
        <v>3092660</v>
      </c>
      <c r="BW114" s="972"/>
      <c r="BX114" s="972"/>
      <c r="BY114" s="972"/>
      <c r="BZ114" s="972"/>
      <c r="CA114" s="972">
        <v>3185909</v>
      </c>
      <c r="CB114" s="972"/>
      <c r="CC114" s="972"/>
      <c r="CD114" s="972"/>
      <c r="CE114" s="972"/>
      <c r="CF114" s="966">
        <v>15.5</v>
      </c>
      <c r="CG114" s="967"/>
      <c r="CH114" s="967"/>
      <c r="CI114" s="967"/>
      <c r="CJ114" s="967"/>
      <c r="CK114" s="997"/>
      <c r="CL114" s="998"/>
      <c r="CM114" s="968" t="s">
        <v>439</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129</v>
      </c>
      <c r="DR114" s="1011"/>
      <c r="DS114" s="1011"/>
      <c r="DT114" s="1011"/>
      <c r="DU114" s="1012"/>
      <c r="DV114" s="1014" t="s">
        <v>129</v>
      </c>
      <c r="DW114" s="1015"/>
      <c r="DX114" s="1015"/>
      <c r="DY114" s="1015"/>
      <c r="DZ114" s="1016"/>
    </row>
    <row r="115" spans="1:130" s="246" customFormat="1" ht="26.25" customHeight="1" x14ac:dyDescent="0.15">
      <c r="A115" s="1006"/>
      <c r="B115" s="1007"/>
      <c r="C115" s="1002" t="s">
        <v>440</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894867</v>
      </c>
      <c r="AB115" s="986"/>
      <c r="AC115" s="986"/>
      <c r="AD115" s="986"/>
      <c r="AE115" s="987"/>
      <c r="AF115" s="988">
        <v>866522</v>
      </c>
      <c r="AG115" s="986"/>
      <c r="AH115" s="986"/>
      <c r="AI115" s="986"/>
      <c r="AJ115" s="987"/>
      <c r="AK115" s="988">
        <v>865362</v>
      </c>
      <c r="AL115" s="986"/>
      <c r="AM115" s="986"/>
      <c r="AN115" s="986"/>
      <c r="AO115" s="987"/>
      <c r="AP115" s="989">
        <v>4.2</v>
      </c>
      <c r="AQ115" s="990"/>
      <c r="AR115" s="990"/>
      <c r="AS115" s="990"/>
      <c r="AT115" s="991"/>
      <c r="AU115" s="952"/>
      <c r="AV115" s="953"/>
      <c r="AW115" s="953"/>
      <c r="AX115" s="953"/>
      <c r="AY115" s="953"/>
      <c r="AZ115" s="1001" t="s">
        <v>441</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442</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443</v>
      </c>
      <c r="DM115" s="1011"/>
      <c r="DN115" s="1011"/>
      <c r="DO115" s="1011"/>
      <c r="DP115" s="1012"/>
      <c r="DQ115" s="1013" t="s">
        <v>129</v>
      </c>
      <c r="DR115" s="1011"/>
      <c r="DS115" s="1011"/>
      <c r="DT115" s="1011"/>
      <c r="DU115" s="1012"/>
      <c r="DV115" s="1014" t="s">
        <v>129</v>
      </c>
      <c r="DW115" s="1015"/>
      <c r="DX115" s="1015"/>
      <c r="DY115" s="1015"/>
      <c r="DZ115" s="1016"/>
    </row>
    <row r="116" spans="1:130" s="246" customFormat="1" ht="26.25" customHeight="1" x14ac:dyDescent="0.15">
      <c r="A116" s="1008"/>
      <c r="B116" s="1009"/>
      <c r="C116" s="1017" t="s">
        <v>444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129</v>
      </c>
      <c r="AB116" s="1011"/>
      <c r="AC116" s="1011"/>
      <c r="AD116" s="1011"/>
      <c r="AE116" s="1012"/>
      <c r="AF116" s="1013" t="s">
        <v>129</v>
      </c>
      <c r="AG116" s="1011"/>
      <c r="AH116" s="1011"/>
      <c r="AI116" s="1011"/>
      <c r="AJ116" s="1012"/>
      <c r="AK116" s="1013" t="s">
        <v>129</v>
      </c>
      <c r="AL116" s="1011"/>
      <c r="AM116" s="1011"/>
      <c r="AN116" s="1011"/>
      <c r="AO116" s="1012"/>
      <c r="AP116" s="1014" t="s">
        <v>129</v>
      </c>
      <c r="AQ116" s="1015"/>
      <c r="AR116" s="1015"/>
      <c r="AS116" s="1015"/>
      <c r="AT116" s="1016"/>
      <c r="AU116" s="952"/>
      <c r="AV116" s="953"/>
      <c r="AW116" s="953"/>
      <c r="AX116" s="953"/>
      <c r="AY116" s="953"/>
      <c r="AZ116" s="1019" t="s">
        <v>445</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129</v>
      </c>
      <c r="CG116" s="967"/>
      <c r="CH116" s="967"/>
      <c r="CI116" s="967"/>
      <c r="CJ116" s="967"/>
      <c r="CK116" s="997"/>
      <c r="CL116" s="998"/>
      <c r="CM116" s="968" t="s">
        <v>446</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447</v>
      </c>
      <c r="Z117" s="938"/>
      <c r="AA117" s="1028">
        <v>3755130</v>
      </c>
      <c r="AB117" s="1029"/>
      <c r="AC117" s="1029"/>
      <c r="AD117" s="1029"/>
      <c r="AE117" s="1030"/>
      <c r="AF117" s="1031">
        <v>3428073</v>
      </c>
      <c r="AG117" s="1029"/>
      <c r="AH117" s="1029"/>
      <c r="AI117" s="1029"/>
      <c r="AJ117" s="1030"/>
      <c r="AK117" s="1031">
        <v>3190307</v>
      </c>
      <c r="AL117" s="1029"/>
      <c r="AM117" s="1029"/>
      <c r="AN117" s="1029"/>
      <c r="AO117" s="1030"/>
      <c r="AP117" s="1032"/>
      <c r="AQ117" s="1033"/>
      <c r="AR117" s="1033"/>
      <c r="AS117" s="1033"/>
      <c r="AT117" s="1034"/>
      <c r="AU117" s="952"/>
      <c r="AV117" s="953"/>
      <c r="AW117" s="953"/>
      <c r="AX117" s="953"/>
      <c r="AY117" s="953"/>
      <c r="AZ117" s="1019" t="s">
        <v>448</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449</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443</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421</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419</v>
      </c>
      <c r="AB118" s="937"/>
      <c r="AC118" s="937"/>
      <c r="AD118" s="937"/>
      <c r="AE118" s="938"/>
      <c r="AF118" s="936" t="s">
        <v>304</v>
      </c>
      <c r="AG118" s="937"/>
      <c r="AH118" s="937"/>
      <c r="AI118" s="937"/>
      <c r="AJ118" s="938"/>
      <c r="AK118" s="936" t="s">
        <v>303</v>
      </c>
      <c r="AL118" s="937"/>
      <c r="AM118" s="937"/>
      <c r="AN118" s="937"/>
      <c r="AO118" s="938"/>
      <c r="AP118" s="1023" t="s">
        <v>420</v>
      </c>
      <c r="AQ118" s="1024"/>
      <c r="AR118" s="1024"/>
      <c r="AS118" s="1024"/>
      <c r="AT118" s="1025"/>
      <c r="AU118" s="952"/>
      <c r="AV118" s="953"/>
      <c r="AW118" s="953"/>
      <c r="AX118" s="953"/>
      <c r="AY118" s="953"/>
      <c r="AZ118" s="1026" t="s">
        <v>450</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451</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424</v>
      </c>
      <c r="B119" s="996"/>
      <c r="C119" s="975" t="s">
        <v>425</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452</v>
      </c>
      <c r="BP119" s="1058"/>
      <c r="BQ119" s="1049">
        <v>32819880</v>
      </c>
      <c r="BR119" s="1050"/>
      <c r="BS119" s="1050"/>
      <c r="BT119" s="1050"/>
      <c r="BU119" s="1050"/>
      <c r="BV119" s="1050">
        <v>30951727</v>
      </c>
      <c r="BW119" s="1050"/>
      <c r="BX119" s="1050"/>
      <c r="BY119" s="1050"/>
      <c r="BZ119" s="1050"/>
      <c r="CA119" s="1050">
        <v>28243791</v>
      </c>
      <c r="CB119" s="1050"/>
      <c r="CC119" s="1050"/>
      <c r="CD119" s="1050"/>
      <c r="CE119" s="1050"/>
      <c r="CF119" s="1051"/>
      <c r="CG119" s="1052"/>
      <c r="CH119" s="1052"/>
      <c r="CI119" s="1052"/>
      <c r="CJ119" s="1053"/>
      <c r="CK119" s="999"/>
      <c r="CL119" s="1000"/>
      <c r="CM119" s="1054" t="s">
        <v>453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2000</v>
      </c>
      <c r="DH119" s="1036"/>
      <c r="DI119" s="1036"/>
      <c r="DJ119" s="1036"/>
      <c r="DK119" s="1037"/>
      <c r="DL119" s="1035">
        <v>400</v>
      </c>
      <c r="DM119" s="1036"/>
      <c r="DN119" s="1036"/>
      <c r="DO119" s="1036"/>
      <c r="DP119" s="1037"/>
      <c r="DQ119" s="1035">
        <v>100</v>
      </c>
      <c r="DR119" s="1036"/>
      <c r="DS119" s="1036"/>
      <c r="DT119" s="1036"/>
      <c r="DU119" s="1037"/>
      <c r="DV119" s="1038">
        <v>0</v>
      </c>
      <c r="DW119" s="1039"/>
      <c r="DX119" s="1039"/>
      <c r="DY119" s="1039"/>
      <c r="DZ119" s="1040"/>
    </row>
    <row r="120" spans="1:130" s="246" customFormat="1" ht="26.25" customHeight="1" x14ac:dyDescent="0.15">
      <c r="A120" s="1111"/>
      <c r="B120" s="998"/>
      <c r="C120" s="968" t="s">
        <v>429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885409</v>
      </c>
      <c r="AB120" s="1011"/>
      <c r="AC120" s="1011"/>
      <c r="AD120" s="1011"/>
      <c r="AE120" s="1012"/>
      <c r="AF120" s="1013">
        <v>857088</v>
      </c>
      <c r="AG120" s="1011"/>
      <c r="AH120" s="1011"/>
      <c r="AI120" s="1011"/>
      <c r="AJ120" s="1012"/>
      <c r="AK120" s="1013">
        <v>855948</v>
      </c>
      <c r="AL120" s="1011"/>
      <c r="AM120" s="1011"/>
      <c r="AN120" s="1011"/>
      <c r="AO120" s="1012"/>
      <c r="AP120" s="1014">
        <v>4.2</v>
      </c>
      <c r="AQ120" s="1015"/>
      <c r="AR120" s="1015"/>
      <c r="AS120" s="1015"/>
      <c r="AT120" s="1016"/>
      <c r="AU120" s="1041" t="s">
        <v>454</v>
      </c>
      <c r="AV120" s="1042"/>
      <c r="AW120" s="1042"/>
      <c r="AX120" s="1042"/>
      <c r="AY120" s="1043"/>
      <c r="AZ120" s="992" t="s">
        <v>455</v>
      </c>
      <c r="BA120" s="941"/>
      <c r="BB120" s="941"/>
      <c r="BC120" s="941"/>
      <c r="BD120" s="941"/>
      <c r="BE120" s="941"/>
      <c r="BF120" s="941"/>
      <c r="BG120" s="941"/>
      <c r="BH120" s="941"/>
      <c r="BI120" s="941"/>
      <c r="BJ120" s="941"/>
      <c r="BK120" s="941"/>
      <c r="BL120" s="941"/>
      <c r="BM120" s="941"/>
      <c r="BN120" s="941"/>
      <c r="BO120" s="941"/>
      <c r="BP120" s="942"/>
      <c r="BQ120" s="978">
        <v>13390188</v>
      </c>
      <c r="BR120" s="979"/>
      <c r="BS120" s="979"/>
      <c r="BT120" s="979"/>
      <c r="BU120" s="979"/>
      <c r="BV120" s="979">
        <v>15145671</v>
      </c>
      <c r="BW120" s="979"/>
      <c r="BX120" s="979"/>
      <c r="BY120" s="979"/>
      <c r="BZ120" s="979"/>
      <c r="CA120" s="979">
        <v>16296140</v>
      </c>
      <c r="CB120" s="979"/>
      <c r="CC120" s="979"/>
      <c r="CD120" s="979"/>
      <c r="CE120" s="979"/>
      <c r="CF120" s="993">
        <v>79.5</v>
      </c>
      <c r="CG120" s="994"/>
      <c r="CH120" s="994"/>
      <c r="CI120" s="994"/>
      <c r="CJ120" s="994"/>
      <c r="CK120" s="1059" t="s">
        <v>456</v>
      </c>
      <c r="CL120" s="1060"/>
      <c r="CM120" s="1060"/>
      <c r="CN120" s="1060"/>
      <c r="CO120" s="1061"/>
      <c r="CP120" s="1067" t="s">
        <v>402</v>
      </c>
      <c r="CQ120" s="1068"/>
      <c r="CR120" s="1068"/>
      <c r="CS120" s="1068"/>
      <c r="CT120" s="1068"/>
      <c r="CU120" s="1068"/>
      <c r="CV120" s="1068"/>
      <c r="CW120" s="1068"/>
      <c r="CX120" s="1068"/>
      <c r="CY120" s="1068"/>
      <c r="CZ120" s="1068"/>
      <c r="DA120" s="1068"/>
      <c r="DB120" s="1068"/>
      <c r="DC120" s="1068"/>
      <c r="DD120" s="1068"/>
      <c r="DE120" s="1068"/>
      <c r="DF120" s="1069"/>
      <c r="DG120" s="978">
        <v>1720207</v>
      </c>
      <c r="DH120" s="979"/>
      <c r="DI120" s="979"/>
      <c r="DJ120" s="979"/>
      <c r="DK120" s="979"/>
      <c r="DL120" s="979">
        <v>1629422</v>
      </c>
      <c r="DM120" s="979"/>
      <c r="DN120" s="979"/>
      <c r="DO120" s="979"/>
      <c r="DP120" s="979"/>
      <c r="DQ120" s="979">
        <v>1084843</v>
      </c>
      <c r="DR120" s="979"/>
      <c r="DS120" s="979"/>
      <c r="DT120" s="979"/>
      <c r="DU120" s="979"/>
      <c r="DV120" s="980">
        <v>5.3</v>
      </c>
      <c r="DW120" s="980"/>
      <c r="DX120" s="980"/>
      <c r="DY120" s="980"/>
      <c r="DZ120" s="981"/>
    </row>
    <row r="121" spans="1:130" s="246" customFormat="1" ht="26.25" customHeight="1" x14ac:dyDescent="0.15">
      <c r="A121" s="1111"/>
      <c r="B121" s="998"/>
      <c r="C121" s="1019" t="s">
        <v>457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9397</v>
      </c>
      <c r="AB121" s="1011"/>
      <c r="AC121" s="1011"/>
      <c r="AD121" s="1011"/>
      <c r="AE121" s="1012"/>
      <c r="AF121" s="1013">
        <v>9397</v>
      </c>
      <c r="AG121" s="1011"/>
      <c r="AH121" s="1011"/>
      <c r="AI121" s="1011"/>
      <c r="AJ121" s="1012"/>
      <c r="AK121" s="1013">
        <v>9397</v>
      </c>
      <c r="AL121" s="1011"/>
      <c r="AM121" s="1011"/>
      <c r="AN121" s="1011"/>
      <c r="AO121" s="1012"/>
      <c r="AP121" s="1014">
        <v>0</v>
      </c>
      <c r="AQ121" s="1015"/>
      <c r="AR121" s="1015"/>
      <c r="AS121" s="1015"/>
      <c r="AT121" s="1016"/>
      <c r="AU121" s="1044"/>
      <c r="AV121" s="1045"/>
      <c r="AW121" s="1045"/>
      <c r="AX121" s="1045"/>
      <c r="AY121" s="1046"/>
      <c r="AZ121" s="1001" t="s">
        <v>458</v>
      </c>
      <c r="BA121" s="1002"/>
      <c r="BB121" s="1002"/>
      <c r="BC121" s="1002"/>
      <c r="BD121" s="1002"/>
      <c r="BE121" s="1002"/>
      <c r="BF121" s="1002"/>
      <c r="BG121" s="1002"/>
      <c r="BH121" s="1002"/>
      <c r="BI121" s="1002"/>
      <c r="BJ121" s="1002"/>
      <c r="BK121" s="1002"/>
      <c r="BL121" s="1002"/>
      <c r="BM121" s="1002"/>
      <c r="BN121" s="1002"/>
      <c r="BO121" s="1002"/>
      <c r="BP121" s="1003"/>
      <c r="BQ121" s="971">
        <v>5953307</v>
      </c>
      <c r="BR121" s="972"/>
      <c r="BS121" s="972"/>
      <c r="BT121" s="972"/>
      <c r="BU121" s="972"/>
      <c r="BV121" s="972">
        <v>6230488</v>
      </c>
      <c r="BW121" s="972"/>
      <c r="BX121" s="972"/>
      <c r="BY121" s="972"/>
      <c r="BZ121" s="972"/>
      <c r="CA121" s="972">
        <v>5917007</v>
      </c>
      <c r="CB121" s="972"/>
      <c r="CC121" s="972"/>
      <c r="CD121" s="972"/>
      <c r="CE121" s="972"/>
      <c r="CF121" s="966">
        <v>28.9</v>
      </c>
      <c r="CG121" s="967"/>
      <c r="CH121" s="967"/>
      <c r="CI121" s="967"/>
      <c r="CJ121" s="967"/>
      <c r="CK121" s="1062"/>
      <c r="CL121" s="1063"/>
      <c r="CM121" s="1063"/>
      <c r="CN121" s="1063"/>
      <c r="CO121" s="1064"/>
      <c r="CP121" s="1072" t="s">
        <v>459</v>
      </c>
      <c r="CQ121" s="1073"/>
      <c r="CR121" s="1073"/>
      <c r="CS121" s="1073"/>
      <c r="CT121" s="1073"/>
      <c r="CU121" s="1073"/>
      <c r="CV121" s="1073"/>
      <c r="CW121" s="1073"/>
      <c r="CX121" s="1073"/>
      <c r="CY121" s="1073"/>
      <c r="CZ121" s="1073"/>
      <c r="DA121" s="1073"/>
      <c r="DB121" s="1073"/>
      <c r="DC121" s="1073"/>
      <c r="DD121" s="1073"/>
      <c r="DE121" s="1073"/>
      <c r="DF121" s="1074"/>
      <c r="DG121" s="971">
        <v>267823</v>
      </c>
      <c r="DH121" s="972"/>
      <c r="DI121" s="972"/>
      <c r="DJ121" s="972"/>
      <c r="DK121" s="972"/>
      <c r="DL121" s="972">
        <v>222455</v>
      </c>
      <c r="DM121" s="972"/>
      <c r="DN121" s="972"/>
      <c r="DO121" s="972"/>
      <c r="DP121" s="972"/>
      <c r="DQ121" s="972">
        <v>182586</v>
      </c>
      <c r="DR121" s="972"/>
      <c r="DS121" s="972"/>
      <c r="DT121" s="972"/>
      <c r="DU121" s="972"/>
      <c r="DV121" s="973">
        <v>0.9</v>
      </c>
      <c r="DW121" s="973"/>
      <c r="DX121" s="973"/>
      <c r="DY121" s="973"/>
      <c r="DZ121" s="974"/>
    </row>
    <row r="122" spans="1:130" s="246" customFormat="1" ht="26.25" customHeight="1" x14ac:dyDescent="0.15">
      <c r="A122" s="1111"/>
      <c r="B122" s="998"/>
      <c r="C122" s="968" t="s">
        <v>439</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460</v>
      </c>
      <c r="BA122" s="1017"/>
      <c r="BB122" s="1017"/>
      <c r="BC122" s="1017"/>
      <c r="BD122" s="1017"/>
      <c r="BE122" s="1017"/>
      <c r="BF122" s="1017"/>
      <c r="BG122" s="1017"/>
      <c r="BH122" s="1017"/>
      <c r="BI122" s="1017"/>
      <c r="BJ122" s="1017"/>
      <c r="BK122" s="1017"/>
      <c r="BL122" s="1017"/>
      <c r="BM122" s="1017"/>
      <c r="BN122" s="1017"/>
      <c r="BO122" s="1017"/>
      <c r="BP122" s="1018"/>
      <c r="BQ122" s="1049">
        <v>15835432</v>
      </c>
      <c r="BR122" s="1050"/>
      <c r="BS122" s="1050"/>
      <c r="BT122" s="1050"/>
      <c r="BU122" s="1050"/>
      <c r="BV122" s="1050">
        <v>14609798</v>
      </c>
      <c r="BW122" s="1050"/>
      <c r="BX122" s="1050"/>
      <c r="BY122" s="1050"/>
      <c r="BZ122" s="1050"/>
      <c r="CA122" s="1050">
        <v>13393083</v>
      </c>
      <c r="CB122" s="1050"/>
      <c r="CC122" s="1050"/>
      <c r="CD122" s="1050"/>
      <c r="CE122" s="1050"/>
      <c r="CF122" s="1070">
        <v>65.400000000000006</v>
      </c>
      <c r="CG122" s="1071"/>
      <c r="CH122" s="1071"/>
      <c r="CI122" s="1071"/>
      <c r="CJ122" s="1071"/>
      <c r="CK122" s="1062"/>
      <c r="CL122" s="1063"/>
      <c r="CM122" s="1063"/>
      <c r="CN122" s="1063"/>
      <c r="CO122" s="1064"/>
      <c r="CP122" s="1072"/>
      <c r="CQ122" s="1073"/>
      <c r="CR122" s="1073"/>
      <c r="CS122" s="1073"/>
      <c r="CT122" s="1073"/>
      <c r="CU122" s="1073"/>
      <c r="CV122" s="1073"/>
      <c r="CW122" s="1073"/>
      <c r="CX122" s="1073"/>
      <c r="CY122" s="1073"/>
      <c r="CZ122" s="1073"/>
      <c r="DA122" s="1073"/>
      <c r="DB122" s="1073"/>
      <c r="DC122" s="1073"/>
      <c r="DD122" s="1073"/>
      <c r="DE122" s="1073"/>
      <c r="DF122" s="1074"/>
      <c r="DG122" s="971"/>
      <c r="DH122" s="972"/>
      <c r="DI122" s="972"/>
      <c r="DJ122" s="972"/>
      <c r="DK122" s="972"/>
      <c r="DL122" s="972"/>
      <c r="DM122" s="972"/>
      <c r="DN122" s="972"/>
      <c r="DO122" s="972"/>
      <c r="DP122" s="972"/>
      <c r="DQ122" s="972"/>
      <c r="DR122" s="972"/>
      <c r="DS122" s="972"/>
      <c r="DT122" s="972"/>
      <c r="DU122" s="972"/>
      <c r="DV122" s="973"/>
      <c r="DW122" s="973"/>
      <c r="DX122" s="973"/>
      <c r="DY122" s="973"/>
      <c r="DZ122" s="974"/>
    </row>
    <row r="123" spans="1:130" s="246" customFormat="1" ht="26.25" customHeight="1" x14ac:dyDescent="0.15">
      <c r="A123" s="1111"/>
      <c r="B123" s="998"/>
      <c r="C123" s="968" t="s">
        <v>446</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461</v>
      </c>
      <c r="BP123" s="1058"/>
      <c r="BQ123" s="1117">
        <v>35178927</v>
      </c>
      <c r="BR123" s="1118"/>
      <c r="BS123" s="1118"/>
      <c r="BT123" s="1118"/>
      <c r="BU123" s="1118"/>
      <c r="BV123" s="1118">
        <v>35985957</v>
      </c>
      <c r="BW123" s="1118"/>
      <c r="BX123" s="1118"/>
      <c r="BY123" s="1118"/>
      <c r="BZ123" s="1118"/>
      <c r="CA123" s="1118">
        <v>35606230</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
      <c r="A124" s="1111"/>
      <c r="B124" s="998"/>
      <c r="C124" s="968" t="s">
        <v>449</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462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129</v>
      </c>
      <c r="BR124" s="1080"/>
      <c r="BS124" s="1080"/>
      <c r="BT124" s="1080"/>
      <c r="BU124" s="1080"/>
      <c r="BV124" s="1080" t="s">
        <v>129</v>
      </c>
      <c r="BW124" s="1080"/>
      <c r="BX124" s="1080"/>
      <c r="BY124" s="1080"/>
      <c r="BZ124" s="1080"/>
      <c r="CA124" s="1080" t="s">
        <v>129</v>
      </c>
      <c r="CB124" s="1080"/>
      <c r="CC124" s="1080"/>
      <c r="CD124" s="1080"/>
      <c r="CE124" s="1080"/>
      <c r="CF124" s="1081"/>
      <c r="CG124" s="1082"/>
      <c r="CH124" s="1082"/>
      <c r="CI124" s="1082"/>
      <c r="CJ124" s="1083"/>
      <c r="CK124" s="1065"/>
      <c r="CL124" s="1065"/>
      <c r="CM124" s="1065"/>
      <c r="CN124" s="1065"/>
      <c r="CO124" s="1066"/>
      <c r="CP124" s="1072" t="s">
        <v>463</v>
      </c>
      <c r="CQ124" s="1073"/>
      <c r="CR124" s="1073"/>
      <c r="CS124" s="1073"/>
      <c r="CT124" s="1073"/>
      <c r="CU124" s="1073"/>
      <c r="CV124" s="1073"/>
      <c r="CW124" s="1073"/>
      <c r="CX124" s="1073"/>
      <c r="CY124" s="1073"/>
      <c r="CZ124" s="1073"/>
      <c r="DA124" s="1073"/>
      <c r="DB124" s="1073"/>
      <c r="DC124" s="1073"/>
      <c r="DD124" s="1073"/>
      <c r="DE124" s="1073"/>
      <c r="DF124" s="1074"/>
      <c r="DG124" s="1057" t="s">
        <v>129</v>
      </c>
      <c r="DH124" s="1036"/>
      <c r="DI124" s="1036"/>
      <c r="DJ124" s="1036"/>
      <c r="DK124" s="1037"/>
      <c r="DL124" s="1035" t="s">
        <v>129</v>
      </c>
      <c r="DM124" s="1036"/>
      <c r="DN124" s="1036"/>
      <c r="DO124" s="1036"/>
      <c r="DP124" s="1037"/>
      <c r="DQ124" s="1035" t="s">
        <v>129</v>
      </c>
      <c r="DR124" s="1036"/>
      <c r="DS124" s="1036"/>
      <c r="DT124" s="1036"/>
      <c r="DU124" s="1037"/>
      <c r="DV124" s="1038" t="s">
        <v>129</v>
      </c>
      <c r="DW124" s="1039"/>
      <c r="DX124" s="1039"/>
      <c r="DY124" s="1039"/>
      <c r="DZ124" s="1040"/>
    </row>
    <row r="125" spans="1:130" s="246" customFormat="1" ht="26.25" customHeight="1" x14ac:dyDescent="0.15">
      <c r="A125" s="1111"/>
      <c r="B125" s="998"/>
      <c r="C125" s="968" t="s">
        <v>451</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464</v>
      </c>
      <c r="CL125" s="1060"/>
      <c r="CM125" s="1060"/>
      <c r="CN125" s="1060"/>
      <c r="CO125" s="1061"/>
      <c r="CP125" s="992" t="s">
        <v>465</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453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129</v>
      </c>
      <c r="AB126" s="1011"/>
      <c r="AC126" s="1011"/>
      <c r="AD126" s="1011"/>
      <c r="AE126" s="1012"/>
      <c r="AF126" s="1013" t="s">
        <v>129</v>
      </c>
      <c r="AG126" s="1011"/>
      <c r="AH126" s="1011"/>
      <c r="AI126" s="1011"/>
      <c r="AJ126" s="1012"/>
      <c r="AK126" s="1013" t="s">
        <v>129</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466</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467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61</v>
      </c>
      <c r="AB127" s="1011"/>
      <c r="AC127" s="1011"/>
      <c r="AD127" s="1011"/>
      <c r="AE127" s="1012"/>
      <c r="AF127" s="1013">
        <v>37</v>
      </c>
      <c r="AG127" s="1011"/>
      <c r="AH127" s="1011"/>
      <c r="AI127" s="1011"/>
      <c r="AJ127" s="1012"/>
      <c r="AK127" s="1013">
        <v>17</v>
      </c>
      <c r="AL127" s="1011"/>
      <c r="AM127" s="1011"/>
      <c r="AN127" s="1011"/>
      <c r="AO127" s="1012"/>
      <c r="AP127" s="1014">
        <v>0</v>
      </c>
      <c r="AQ127" s="1015"/>
      <c r="AR127" s="1015"/>
      <c r="AS127" s="1015"/>
      <c r="AT127" s="1016"/>
      <c r="AU127" s="282"/>
      <c r="AV127" s="282"/>
      <c r="AW127" s="282"/>
      <c r="AX127" s="1084" t="s">
        <v>468</v>
      </c>
      <c r="AY127" s="1085"/>
      <c r="AZ127" s="1085"/>
      <c r="BA127" s="1085"/>
      <c r="BB127" s="1085"/>
      <c r="BC127" s="1085"/>
      <c r="BD127" s="1085"/>
      <c r="BE127" s="1086"/>
      <c r="BF127" s="1087" t="s">
        <v>469</v>
      </c>
      <c r="BG127" s="1085"/>
      <c r="BH127" s="1085"/>
      <c r="BI127" s="1085"/>
      <c r="BJ127" s="1085"/>
      <c r="BK127" s="1085"/>
      <c r="BL127" s="1086"/>
      <c r="BM127" s="1087" t="s">
        <v>470</v>
      </c>
      <c r="BN127" s="1085"/>
      <c r="BO127" s="1085"/>
      <c r="BP127" s="1085"/>
      <c r="BQ127" s="1085"/>
      <c r="BR127" s="1085"/>
      <c r="BS127" s="1086"/>
      <c r="BT127" s="1087" t="s">
        <v>471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472</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129</v>
      </c>
      <c r="DW127" s="973"/>
      <c r="DX127" s="973"/>
      <c r="DY127" s="973"/>
      <c r="DZ127" s="974"/>
    </row>
    <row r="128" spans="1:130" s="246" customFormat="1" ht="26.25" customHeight="1" thickBot="1" x14ac:dyDescent="0.2">
      <c r="A128" s="1095" t="s">
        <v>473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474</v>
      </c>
      <c r="X128" s="1097"/>
      <c r="Y128" s="1097"/>
      <c r="Z128" s="1098"/>
      <c r="AA128" s="1099">
        <v>1230271</v>
      </c>
      <c r="AB128" s="1100"/>
      <c r="AC128" s="1100"/>
      <c r="AD128" s="1100"/>
      <c r="AE128" s="1101"/>
      <c r="AF128" s="1102">
        <v>1355950</v>
      </c>
      <c r="AG128" s="1100"/>
      <c r="AH128" s="1100"/>
      <c r="AI128" s="1100"/>
      <c r="AJ128" s="1101"/>
      <c r="AK128" s="1102">
        <v>1379209</v>
      </c>
      <c r="AL128" s="1100"/>
      <c r="AM128" s="1100"/>
      <c r="AN128" s="1100"/>
      <c r="AO128" s="1101"/>
      <c r="AP128" s="1103"/>
      <c r="AQ128" s="1104"/>
      <c r="AR128" s="1104"/>
      <c r="AS128" s="1104"/>
      <c r="AT128" s="1105"/>
      <c r="AU128" s="282"/>
      <c r="AV128" s="282"/>
      <c r="AW128" s="282"/>
      <c r="AX128" s="940" t="s">
        <v>475</v>
      </c>
      <c r="AY128" s="941"/>
      <c r="AZ128" s="941"/>
      <c r="BA128" s="941"/>
      <c r="BB128" s="941"/>
      <c r="BC128" s="941"/>
      <c r="BD128" s="941"/>
      <c r="BE128" s="942"/>
      <c r="BF128" s="1106" t="s">
        <v>129</v>
      </c>
      <c r="BG128" s="1107"/>
      <c r="BH128" s="1107"/>
      <c r="BI128" s="1107"/>
      <c r="BJ128" s="1107"/>
      <c r="BK128" s="1107"/>
      <c r="BL128" s="1108"/>
      <c r="BM128" s="1106">
        <v>12.3</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476</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129</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477</v>
      </c>
      <c r="X129" s="1126"/>
      <c r="Y129" s="1126"/>
      <c r="Z129" s="1127"/>
      <c r="AA129" s="1010">
        <v>21211488</v>
      </c>
      <c r="AB129" s="1011"/>
      <c r="AC129" s="1011"/>
      <c r="AD129" s="1011"/>
      <c r="AE129" s="1012"/>
      <c r="AF129" s="1013">
        <v>20694657</v>
      </c>
      <c r="AG129" s="1011"/>
      <c r="AH129" s="1011"/>
      <c r="AI129" s="1011"/>
      <c r="AJ129" s="1012"/>
      <c r="AK129" s="1013">
        <v>22113543</v>
      </c>
      <c r="AL129" s="1011"/>
      <c r="AM129" s="1011"/>
      <c r="AN129" s="1011"/>
      <c r="AO129" s="1012"/>
      <c r="AP129" s="1128"/>
      <c r="AQ129" s="1129"/>
      <c r="AR129" s="1129"/>
      <c r="AS129" s="1129"/>
      <c r="AT129" s="1130"/>
      <c r="AU129" s="284"/>
      <c r="AV129" s="284"/>
      <c r="AW129" s="284"/>
      <c r="AX129" s="1119" t="s">
        <v>478</v>
      </c>
      <c r="AY129" s="1002"/>
      <c r="AZ129" s="1002"/>
      <c r="BA129" s="1002"/>
      <c r="BB129" s="1002"/>
      <c r="BC129" s="1002"/>
      <c r="BD129" s="1002"/>
      <c r="BE129" s="1003"/>
      <c r="BF129" s="1120" t="s">
        <v>129</v>
      </c>
      <c r="BG129" s="1121"/>
      <c r="BH129" s="1121"/>
      <c r="BI129" s="1121"/>
      <c r="BJ129" s="1121"/>
      <c r="BK129" s="1121"/>
      <c r="BL129" s="1122"/>
      <c r="BM129" s="1120">
        <v>17.3</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479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480</v>
      </c>
      <c r="X130" s="1126"/>
      <c r="Y130" s="1126"/>
      <c r="Z130" s="1127"/>
      <c r="AA130" s="1010">
        <v>1907127</v>
      </c>
      <c r="AB130" s="1011"/>
      <c r="AC130" s="1011"/>
      <c r="AD130" s="1011"/>
      <c r="AE130" s="1012"/>
      <c r="AF130" s="1013">
        <v>1801417</v>
      </c>
      <c r="AG130" s="1011"/>
      <c r="AH130" s="1011"/>
      <c r="AI130" s="1011"/>
      <c r="AJ130" s="1012"/>
      <c r="AK130" s="1013">
        <v>1622083</v>
      </c>
      <c r="AL130" s="1011"/>
      <c r="AM130" s="1011"/>
      <c r="AN130" s="1011"/>
      <c r="AO130" s="1012"/>
      <c r="AP130" s="1128"/>
      <c r="AQ130" s="1129"/>
      <c r="AR130" s="1129"/>
      <c r="AS130" s="1129"/>
      <c r="AT130" s="1130"/>
      <c r="AU130" s="284"/>
      <c r="AV130" s="284"/>
      <c r="AW130" s="284"/>
      <c r="AX130" s="1119" t="s">
        <v>481</v>
      </c>
      <c r="AY130" s="1002"/>
      <c r="AZ130" s="1002"/>
      <c r="BA130" s="1002"/>
      <c r="BB130" s="1002"/>
      <c r="BC130" s="1002"/>
      <c r="BD130" s="1002"/>
      <c r="BE130" s="1003"/>
      <c r="BF130" s="1156">
        <v>1.8</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482</v>
      </c>
      <c r="X131" s="1164"/>
      <c r="Y131" s="1164"/>
      <c r="Z131" s="1165"/>
      <c r="AA131" s="1057">
        <v>19304361</v>
      </c>
      <c r="AB131" s="1036"/>
      <c r="AC131" s="1036"/>
      <c r="AD131" s="1036"/>
      <c r="AE131" s="1037"/>
      <c r="AF131" s="1035">
        <v>18893240</v>
      </c>
      <c r="AG131" s="1036"/>
      <c r="AH131" s="1036"/>
      <c r="AI131" s="1036"/>
      <c r="AJ131" s="1037"/>
      <c r="AK131" s="1035">
        <v>20491460</v>
      </c>
      <c r="AL131" s="1036"/>
      <c r="AM131" s="1036"/>
      <c r="AN131" s="1036"/>
      <c r="AO131" s="1037"/>
      <c r="AP131" s="1166"/>
      <c r="AQ131" s="1167"/>
      <c r="AR131" s="1167"/>
      <c r="AS131" s="1167"/>
      <c r="AT131" s="1168"/>
      <c r="AU131" s="284"/>
      <c r="AV131" s="284"/>
      <c r="AW131" s="284"/>
      <c r="AX131" s="1138" t="s">
        <v>483</v>
      </c>
      <c r="AY131" s="1089"/>
      <c r="AZ131" s="1089"/>
      <c r="BA131" s="1089"/>
      <c r="BB131" s="1089"/>
      <c r="BC131" s="1089"/>
      <c r="BD131" s="1089"/>
      <c r="BE131" s="1090"/>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484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485</v>
      </c>
      <c r="W132" s="1149"/>
      <c r="X132" s="1149"/>
      <c r="Y132" s="1149"/>
      <c r="Z132" s="1150"/>
      <c r="AA132" s="1151">
        <v>3.1999608789999998</v>
      </c>
      <c r="AB132" s="1152"/>
      <c r="AC132" s="1152"/>
      <c r="AD132" s="1152"/>
      <c r="AE132" s="1153"/>
      <c r="AF132" s="1154">
        <v>1.4328193579999999</v>
      </c>
      <c r="AG132" s="1152"/>
      <c r="AH132" s="1152"/>
      <c r="AI132" s="1152"/>
      <c r="AJ132" s="1153"/>
      <c r="AK132" s="1154">
        <v>0.922408652</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486</v>
      </c>
      <c r="W133" s="1132"/>
      <c r="X133" s="1132"/>
      <c r="Y133" s="1132"/>
      <c r="Z133" s="1133"/>
      <c r="AA133" s="1134">
        <v>4.7</v>
      </c>
      <c r="AB133" s="1135"/>
      <c r="AC133" s="1135"/>
      <c r="AD133" s="1135"/>
      <c r="AE133" s="1136"/>
      <c r="AF133" s="1134">
        <v>3.1</v>
      </c>
      <c r="AG133" s="1135"/>
      <c r="AH133" s="1135"/>
      <c r="AI133" s="1135"/>
      <c r="AJ133" s="1136"/>
      <c r="AK133" s="1134">
        <v>1.8</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UKsvi9aysawUoTqxD2Ou1Sbd0swus1AtqgS6GPWTDo+chXF2rU6Entsqhkf4JSdJBMb262b/OPXu970ZEdFdw==" saltValue="5V5iPRh5NG5jp4/razLs6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Osit3QvYMG+Vls+kdYRT/AkXLwaaSGN7/8+Ss+mMa69Ht2IerY04gRVvdSlsfjfAfH8OrXTUQe13oaGrHA57g==" saltValue="E6TNmseN9C/5wPdT+VYW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bVmFbZCjpzI4i22lsmPZVaV7M2u4/5n4Z18H3GNwaGhWmULIztWk40OTPURF82VJDYZW7hKBMSxhGPPMOFc+A==" saltValue="+McE4AvMaWODs0k4sXtOg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490</v>
      </c>
      <c r="AP7" s="303"/>
      <c r="AQ7" s="304" t="s">
        <v>491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492</v>
      </c>
      <c r="AQ8" s="310" t="s">
        <v>493</v>
      </c>
      <c r="AR8" s="311" t="s">
        <v>494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495</v>
      </c>
      <c r="AL9" s="1175"/>
      <c r="AM9" s="1175"/>
      <c r="AN9" s="1176"/>
      <c r="AO9" s="312">
        <v>5896721</v>
      </c>
      <c r="AP9" s="312">
        <v>58211</v>
      </c>
      <c r="AQ9" s="313">
        <v>57145</v>
      </c>
      <c r="AR9" s="314">
        <v>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496</v>
      </c>
      <c r="AL10" s="1175"/>
      <c r="AM10" s="1175"/>
      <c r="AN10" s="1176"/>
      <c r="AO10" s="315">
        <v>273402</v>
      </c>
      <c r="AP10" s="315">
        <v>2699</v>
      </c>
      <c r="AQ10" s="316">
        <v>3801</v>
      </c>
      <c r="AR10" s="317">
        <v>-29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497</v>
      </c>
      <c r="AL11" s="1175"/>
      <c r="AM11" s="1175"/>
      <c r="AN11" s="1176"/>
      <c r="AO11" s="315">
        <v>1451409</v>
      </c>
      <c r="AP11" s="315">
        <v>14328</v>
      </c>
      <c r="AQ11" s="316">
        <v>6723</v>
      </c>
      <c r="AR11" s="317">
        <v>113.1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498</v>
      </c>
      <c r="AL12" s="1175"/>
      <c r="AM12" s="1175"/>
      <c r="AN12" s="1176"/>
      <c r="AO12" s="315" t="s">
        <v>499</v>
      </c>
      <c r="AP12" s="315" t="s">
        <v>499</v>
      </c>
      <c r="AQ12" s="316">
        <v>959</v>
      </c>
      <c r="AR12" s="317" t="s">
        <v>499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500</v>
      </c>
      <c r="AL13" s="1175"/>
      <c r="AM13" s="1175"/>
      <c r="AN13" s="1176"/>
      <c r="AO13" s="315" t="s">
        <v>499</v>
      </c>
      <c r="AP13" s="315" t="s">
        <v>499</v>
      </c>
      <c r="AQ13" s="316">
        <v>1</v>
      </c>
      <c r="AR13" s="317" t="s">
        <v>499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501</v>
      </c>
      <c r="AL14" s="1175"/>
      <c r="AM14" s="1175"/>
      <c r="AN14" s="1176"/>
      <c r="AO14" s="315">
        <v>260877</v>
      </c>
      <c r="AP14" s="315">
        <v>2575</v>
      </c>
      <c r="AQ14" s="316">
        <v>2728</v>
      </c>
      <c r="AR14" s="317">
        <v>-5.6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502</v>
      </c>
      <c r="AL15" s="1175"/>
      <c r="AM15" s="1175"/>
      <c r="AN15" s="1176"/>
      <c r="AO15" s="315">
        <v>171880</v>
      </c>
      <c r="AP15" s="315">
        <v>1697</v>
      </c>
      <c r="AQ15" s="316">
        <v>1349</v>
      </c>
      <c r="AR15" s="317">
        <v>25.8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503</v>
      </c>
      <c r="AL16" s="1178"/>
      <c r="AM16" s="1178"/>
      <c r="AN16" s="1179"/>
      <c r="AO16" s="315">
        <v>-275208</v>
      </c>
      <c r="AP16" s="315">
        <v>-2717</v>
      </c>
      <c r="AQ16" s="316">
        <v>-4270</v>
      </c>
      <c r="AR16" s="317">
        <v>-36.4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7779081</v>
      </c>
      <c r="AP17" s="315">
        <v>76793</v>
      </c>
      <c r="AQ17" s="316">
        <v>68438</v>
      </c>
      <c r="AR17" s="317">
        <v>12.2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505</v>
      </c>
      <c r="AP20" s="323" t="s">
        <v>506</v>
      </c>
      <c r="AQ20" s="324" t="s">
        <v>507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508</v>
      </c>
      <c r="AL21" s="1170"/>
      <c r="AM21" s="1170"/>
      <c r="AN21" s="1171"/>
      <c r="AO21" s="327">
        <v>6.17</v>
      </c>
      <c r="AP21" s="328">
        <v>6.23</v>
      </c>
      <c r="AQ21" s="329">
        <v>-0.06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509</v>
      </c>
      <c r="AL22" s="1170"/>
      <c r="AM22" s="1170"/>
      <c r="AN22" s="1171"/>
      <c r="AO22" s="332">
        <v>101.2</v>
      </c>
      <c r="AP22" s="333">
        <v>98.5</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490</v>
      </c>
      <c r="AP30" s="303"/>
      <c r="AQ30" s="304" t="s">
        <v>491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492</v>
      </c>
      <c r="AQ31" s="310" t="s">
        <v>493</v>
      </c>
      <c r="AR31" s="311" t="s">
        <v>494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513</v>
      </c>
      <c r="AL32" s="1186"/>
      <c r="AM32" s="1186"/>
      <c r="AN32" s="1187"/>
      <c r="AO32" s="342">
        <v>1928413</v>
      </c>
      <c r="AP32" s="342">
        <v>19037</v>
      </c>
      <c r="AQ32" s="343">
        <v>33979</v>
      </c>
      <c r="AR32" s="344">
        <v>-44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514</v>
      </c>
      <c r="AL33" s="1186"/>
      <c r="AM33" s="1186"/>
      <c r="AN33" s="1187"/>
      <c r="AO33" s="342" t="s">
        <v>499</v>
      </c>
      <c r="AP33" s="342" t="s">
        <v>499</v>
      </c>
      <c r="AQ33" s="343" t="s">
        <v>499</v>
      </c>
      <c r="AR33" s="344" t="s">
        <v>499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515</v>
      </c>
      <c r="AL34" s="1186"/>
      <c r="AM34" s="1186"/>
      <c r="AN34" s="1187"/>
      <c r="AO34" s="342" t="s">
        <v>499</v>
      </c>
      <c r="AP34" s="342" t="s">
        <v>499</v>
      </c>
      <c r="AQ34" s="343">
        <v>15</v>
      </c>
      <c r="AR34" s="344" t="s">
        <v>499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516</v>
      </c>
      <c r="AL35" s="1186"/>
      <c r="AM35" s="1186"/>
      <c r="AN35" s="1187"/>
      <c r="AO35" s="342">
        <v>173442</v>
      </c>
      <c r="AP35" s="342">
        <v>1712</v>
      </c>
      <c r="AQ35" s="343">
        <v>9031</v>
      </c>
      <c r="AR35" s="344">
        <v>-81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517</v>
      </c>
      <c r="AL36" s="1186"/>
      <c r="AM36" s="1186"/>
      <c r="AN36" s="1187"/>
      <c r="AO36" s="342">
        <v>223090</v>
      </c>
      <c r="AP36" s="342">
        <v>2202</v>
      </c>
      <c r="AQ36" s="343">
        <v>1893</v>
      </c>
      <c r="AR36" s="344">
        <v>16.3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518</v>
      </c>
      <c r="AL37" s="1186"/>
      <c r="AM37" s="1186"/>
      <c r="AN37" s="1187"/>
      <c r="AO37" s="342">
        <v>865362</v>
      </c>
      <c r="AP37" s="342">
        <v>8543</v>
      </c>
      <c r="AQ37" s="343">
        <v>1352</v>
      </c>
      <c r="AR37" s="344">
        <v>531.9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519</v>
      </c>
      <c r="AL38" s="1189"/>
      <c r="AM38" s="1189"/>
      <c r="AN38" s="1190"/>
      <c r="AO38" s="345" t="s">
        <v>499</v>
      </c>
      <c r="AP38" s="345" t="s">
        <v>499</v>
      </c>
      <c r="AQ38" s="346">
        <v>1</v>
      </c>
      <c r="AR38" s="334" t="s">
        <v>499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520</v>
      </c>
      <c r="AL39" s="1189"/>
      <c r="AM39" s="1189"/>
      <c r="AN39" s="1190"/>
      <c r="AO39" s="342">
        <v>-1379209</v>
      </c>
      <c r="AP39" s="342">
        <v>-13615</v>
      </c>
      <c r="AQ39" s="343">
        <v>-6634</v>
      </c>
      <c r="AR39" s="344">
        <v>105.2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521</v>
      </c>
      <c r="AL40" s="1186"/>
      <c r="AM40" s="1186"/>
      <c r="AN40" s="1187"/>
      <c r="AO40" s="342">
        <v>-1622083</v>
      </c>
      <c r="AP40" s="342">
        <v>-16013</v>
      </c>
      <c r="AQ40" s="343">
        <v>-28305</v>
      </c>
      <c r="AR40" s="344">
        <v>-43.4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189015</v>
      </c>
      <c r="AP41" s="342">
        <v>1866</v>
      </c>
      <c r="AQ41" s="343">
        <v>11332</v>
      </c>
      <c r="AR41" s="344">
        <v>-83.5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490</v>
      </c>
      <c r="AN49" s="1182" t="s">
        <v>525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526</v>
      </c>
      <c r="AO50" s="359" t="s">
        <v>527</v>
      </c>
      <c r="AP50" s="360" t="s">
        <v>528</v>
      </c>
      <c r="AQ50" s="361" t="s">
        <v>529</v>
      </c>
      <c r="AR50" s="362" t="s">
        <v>530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531</v>
      </c>
      <c r="AL51" s="355"/>
      <c r="AM51" s="363">
        <v>7794682</v>
      </c>
      <c r="AN51" s="364">
        <v>83168</v>
      </c>
      <c r="AO51" s="365">
        <v>48.3</v>
      </c>
      <c r="AP51" s="366">
        <v>66255</v>
      </c>
      <c r="AQ51" s="367">
        <v>3.6</v>
      </c>
      <c r="AR51" s="368">
        <v>44.7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532</v>
      </c>
      <c r="AM52" s="371">
        <v>4204686</v>
      </c>
      <c r="AN52" s="372">
        <v>44863</v>
      </c>
      <c r="AO52" s="373">
        <v>88.8</v>
      </c>
      <c r="AP52" s="374">
        <v>31822</v>
      </c>
      <c r="AQ52" s="375">
        <v>8.8000000000000007</v>
      </c>
      <c r="AR52" s="376">
        <v>80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533</v>
      </c>
      <c r="AL53" s="355"/>
      <c r="AM53" s="363">
        <v>5504337</v>
      </c>
      <c r="AN53" s="364">
        <v>57916</v>
      </c>
      <c r="AO53" s="365">
        <v>-30.4</v>
      </c>
      <c r="AP53" s="366">
        <v>92247</v>
      </c>
      <c r="AQ53" s="367">
        <v>39.200000000000003</v>
      </c>
      <c r="AR53" s="368">
        <v>-69.599999999999994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532</v>
      </c>
      <c r="AM54" s="371">
        <v>4016676</v>
      </c>
      <c r="AN54" s="372">
        <v>42263</v>
      </c>
      <c r="AO54" s="373">
        <v>-5.8</v>
      </c>
      <c r="AP54" s="374">
        <v>37204</v>
      </c>
      <c r="AQ54" s="375">
        <v>16.899999999999999</v>
      </c>
      <c r="AR54" s="376">
        <v>-22.7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534</v>
      </c>
      <c r="AL55" s="355"/>
      <c r="AM55" s="363">
        <v>7064229</v>
      </c>
      <c r="AN55" s="364">
        <v>72630</v>
      </c>
      <c r="AO55" s="365">
        <v>25.4</v>
      </c>
      <c r="AP55" s="366">
        <v>44504</v>
      </c>
      <c r="AQ55" s="367">
        <v>-51.8</v>
      </c>
      <c r="AR55" s="368">
        <v>77.2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532</v>
      </c>
      <c r="AM56" s="371">
        <v>6380488</v>
      </c>
      <c r="AN56" s="372">
        <v>65600</v>
      </c>
      <c r="AO56" s="373">
        <v>55.2</v>
      </c>
      <c r="AP56" s="374">
        <v>25876</v>
      </c>
      <c r="AQ56" s="375">
        <v>-30.4</v>
      </c>
      <c r="AR56" s="376">
        <v>85.6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535</v>
      </c>
      <c r="AL57" s="355"/>
      <c r="AM57" s="363">
        <v>4324409</v>
      </c>
      <c r="AN57" s="364">
        <v>43555</v>
      </c>
      <c r="AO57" s="365">
        <v>-40</v>
      </c>
      <c r="AP57" s="366">
        <v>47820</v>
      </c>
      <c r="AQ57" s="367">
        <v>7.5</v>
      </c>
      <c r="AR57" s="368">
        <v>-47.5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532</v>
      </c>
      <c r="AM58" s="371">
        <v>2900067</v>
      </c>
      <c r="AN58" s="372">
        <v>29209</v>
      </c>
      <c r="AO58" s="373">
        <v>-55.5</v>
      </c>
      <c r="AP58" s="374">
        <v>25855</v>
      </c>
      <c r="AQ58" s="375">
        <v>-0.1</v>
      </c>
      <c r="AR58" s="376">
        <v>-55.4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536</v>
      </c>
      <c r="AL59" s="355"/>
      <c r="AM59" s="363">
        <v>4443127</v>
      </c>
      <c r="AN59" s="364">
        <v>43862</v>
      </c>
      <c r="AO59" s="365">
        <v>0.7</v>
      </c>
      <c r="AP59" s="366">
        <v>41934</v>
      </c>
      <c r="AQ59" s="367">
        <v>-12.3</v>
      </c>
      <c r="AR59" s="368">
        <v>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532</v>
      </c>
      <c r="AM60" s="371">
        <v>3289421</v>
      </c>
      <c r="AN60" s="372">
        <v>32472</v>
      </c>
      <c r="AO60" s="373">
        <v>11.2</v>
      </c>
      <c r="AP60" s="374">
        <v>23352</v>
      </c>
      <c r="AQ60" s="375">
        <v>-9.6999999999999993</v>
      </c>
      <c r="AR60" s="376">
        <v>20.9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537</v>
      </c>
      <c r="AL61" s="377"/>
      <c r="AM61" s="378">
        <v>5826157</v>
      </c>
      <c r="AN61" s="379">
        <v>60226</v>
      </c>
      <c r="AO61" s="380">
        <v>0.8</v>
      </c>
      <c r="AP61" s="381">
        <v>58552</v>
      </c>
      <c r="AQ61" s="382">
        <v>-2.8</v>
      </c>
      <c r="AR61" s="368">
        <v>3.6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532</v>
      </c>
      <c r="AM62" s="371">
        <v>4158268</v>
      </c>
      <c r="AN62" s="372">
        <v>42881</v>
      </c>
      <c r="AO62" s="373">
        <v>18.8</v>
      </c>
      <c r="AP62" s="374">
        <v>28822</v>
      </c>
      <c r="AQ62" s="375">
        <v>-2.9</v>
      </c>
      <c r="AR62" s="376">
        <v>21.7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iC/rGI0dfQIFHyBemA6xIQ3FOCy2CSrl/Y1nfoyRv8SCzcGlGzoxtw+Gj3Wpu3aV0ew7gUzYKaqDZXrcFIt0w==" saltValue="m3qFEWjbGbcm2iSiobgw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WVk1YXAIFLCmx/fkIjGWAsMTDUwLFpQ2eHEFfM95QiagSqKtpjNCYvH63b5UJTWwBdbPLMrJ/uDcVKf9SxKqA==" saltValue="7DzXzJwp2fz2mZGfoyJ+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K/eQEUmOCqrZ2nm5Xu9H94NSbVT0cv5jlH9LbVplil6UiK9+AZL3lQEs5gFvxese3DUGo3D7rp+Wuerhe0yCA==" saltValue="Jp3b15CZLHMbuZbF3Ftg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194" t="s">
        <v>3</v>
      </c>
      <c r="D47" s="1194"/>
      <c r="E47" s="1195"/>
      <c r="F47" s="11">
        <v>36.04</v>
      </c>
      <c r="G47" s="12">
        <v>40.340000000000003</v>
      </c>
      <c r="H47" s="12">
        <v>42.08</v>
      </c>
      <c r="I47" s="12">
        <v>47.54</v>
      </c>
      <c r="J47" s="13">
        <v>42.46</v>
      </c>
    </row>
    <row r="48" spans="2:10" ht="57.75" customHeight="1" x14ac:dyDescent="0.15">
      <c r="B48" s="14"/>
      <c r="C48" s="1196" t="s">
        <v>4</v>
      </c>
      <c r="D48" s="1196"/>
      <c r="E48" s="1197"/>
      <c r="F48" s="15">
        <v>10.95</v>
      </c>
      <c r="G48" s="16">
        <v>8.5299999999999994</v>
      </c>
      <c r="H48" s="16">
        <v>9.5500000000000007</v>
      </c>
      <c r="I48" s="16">
        <v>9.73</v>
      </c>
      <c r="J48" s="17">
        <v>9.8800000000000008</v>
      </c>
    </row>
    <row r="49" spans="2:10" ht="57.75" customHeight="1" thickBot="1" x14ac:dyDescent="0.2">
      <c r="B49" s="18"/>
      <c r="C49" s="1198" t="s">
        <v>5</v>
      </c>
      <c r="D49" s="1198"/>
      <c r="E49" s="1199"/>
      <c r="F49" s="19" t="s">
        <v>546</v>
      </c>
      <c r="G49" s="20" t="s">
        <v>547</v>
      </c>
      <c r="H49" s="20" t="s">
        <v>548</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psSAiMDs5Ma7wYk2AXB3DZ+S1zDFPDSKvM9ztZnnsh3VDZ86Suu7Oso6PNwv/7bo+aQTMU5kvKmtkOiWhsbFw==" saltValue="okQOJk2WMosEhwjucL24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06" t="s">
        <v>551</v>
      </c>
      <c r="D34" s="1206"/>
      <c r="E34" s="1207"/>
      <c r="F34" s="32">
        <v>10.95</v>
      </c>
      <c r="G34" s="33">
        <v>8.52</v>
      </c>
      <c r="H34" s="33">
        <v>9.5399999999999991</v>
      </c>
      <c r="I34" s="33">
        <v>9.7200000000000006</v>
      </c>
      <c r="J34" s="34">
        <v>9.8800000000000008</v>
      </c>
      <c r="K34" s="22"/>
      <c r="L34" s="22"/>
      <c r="M34" s="22"/>
      <c r="N34" s="22"/>
      <c r="O34" s="22"/>
      <c r="P34" s="22"/>
    </row>
    <row r="35" spans="1:16" ht="39" customHeight="1" x14ac:dyDescent="0.15">
      <c r="A35" s="22"/>
      <c r="B35" s="35"/>
      <c r="C35" s="1200" t="s">
        <v>552</v>
      </c>
      <c r="D35" s="1201"/>
      <c r="E35" s="1202"/>
      <c r="F35" s="36">
        <v>7.48</v>
      </c>
      <c r="G35" s="37">
        <v>7.81</v>
      </c>
      <c r="H35" s="37">
        <v>8.1199999999999992</v>
      </c>
      <c r="I35" s="37">
        <v>8.17</v>
      </c>
      <c r="J35" s="38">
        <v>7.98</v>
      </c>
      <c r="K35" s="22"/>
      <c r="L35" s="22"/>
      <c r="M35" s="22"/>
      <c r="N35" s="22"/>
      <c r="O35" s="22"/>
      <c r="P35" s="22"/>
    </row>
    <row r="36" spans="1:16" ht="39" customHeight="1" x14ac:dyDescent="0.15">
      <c r="A36" s="22"/>
      <c r="B36" s="35"/>
      <c r="C36" s="1200" t="s">
        <v>553</v>
      </c>
      <c r="D36" s="1201"/>
      <c r="E36" s="1202"/>
      <c r="F36" s="36">
        <v>0.36</v>
      </c>
      <c r="G36" s="37">
        <v>0.52</v>
      </c>
      <c r="H36" s="37">
        <v>1.01</v>
      </c>
      <c r="I36" s="37">
        <v>1.37</v>
      </c>
      <c r="J36" s="38">
        <v>1.1200000000000001</v>
      </c>
      <c r="K36" s="22"/>
      <c r="L36" s="22"/>
      <c r="M36" s="22"/>
      <c r="N36" s="22"/>
      <c r="O36" s="22"/>
      <c r="P36" s="22"/>
    </row>
    <row r="37" spans="1:16" ht="39" customHeight="1" x14ac:dyDescent="0.15">
      <c r="A37" s="22"/>
      <c r="B37" s="35"/>
      <c r="C37" s="1200" t="s">
        <v>554</v>
      </c>
      <c r="D37" s="1201"/>
      <c r="E37" s="1202"/>
      <c r="F37" s="36">
        <v>0.37</v>
      </c>
      <c r="G37" s="37">
        <v>0.44</v>
      </c>
      <c r="H37" s="37">
        <v>0.54</v>
      </c>
      <c r="I37" s="37">
        <v>0.56999999999999995</v>
      </c>
      <c r="J37" s="38">
        <v>0.31</v>
      </c>
      <c r="K37" s="22"/>
      <c r="L37" s="22"/>
      <c r="M37" s="22"/>
      <c r="N37" s="22"/>
      <c r="O37" s="22"/>
      <c r="P37" s="22"/>
    </row>
    <row r="38" spans="1:16" ht="39" customHeight="1" x14ac:dyDescent="0.15">
      <c r="A38" s="22"/>
      <c r="B38" s="35"/>
      <c r="C38" s="1200" t="s">
        <v>555</v>
      </c>
      <c r="D38" s="1201"/>
      <c r="E38" s="1202"/>
      <c r="F38" s="36">
        <v>0.4</v>
      </c>
      <c r="G38" s="37">
        <v>0.14000000000000001</v>
      </c>
      <c r="H38" s="37">
        <v>0.47</v>
      </c>
      <c r="I38" s="37">
        <v>0.46</v>
      </c>
      <c r="J38" s="38">
        <v>0.19</v>
      </c>
      <c r="K38" s="22"/>
      <c r="L38" s="22"/>
      <c r="M38" s="22"/>
      <c r="N38" s="22"/>
      <c r="O38" s="22"/>
      <c r="P38" s="22"/>
    </row>
    <row r="39" spans="1:16" ht="39" customHeight="1" x14ac:dyDescent="0.15">
      <c r="A39" s="22"/>
      <c r="B39" s="35"/>
      <c r="C39" s="1200" t="s">
        <v>556</v>
      </c>
      <c r="D39" s="1201"/>
      <c r="E39" s="1202"/>
      <c r="F39" s="36">
        <v>0.05</v>
      </c>
      <c r="G39" s="37">
        <v>0.05</v>
      </c>
      <c r="H39" s="37">
        <v>0.05</v>
      </c>
      <c r="I39" s="37">
        <v>0.05</v>
      </c>
      <c r="J39" s="38">
        <v>0.05</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557</v>
      </c>
      <c r="D42" s="1201"/>
      <c r="E42" s="1202"/>
      <c r="F42" s="36" t="s">
        <v>499</v>
      </c>
      <c r="G42" s="37" t="s">
        <v>499</v>
      </c>
      <c r="H42" s="37" t="s">
        <v>499</v>
      </c>
      <c r="I42" s="37" t="s">
        <v>499</v>
      </c>
      <c r="J42" s="38" t="s">
        <v>499</v>
      </c>
      <c r="K42" s="22"/>
      <c r="L42" s="22"/>
      <c r="M42" s="22"/>
      <c r="N42" s="22"/>
      <c r="O42" s="22"/>
      <c r="P42" s="22"/>
    </row>
    <row r="43" spans="1:16" ht="39" customHeight="1" thickBot="1" x14ac:dyDescent="0.2">
      <c r="A43" s="22"/>
      <c r="B43" s="40"/>
      <c r="C43" s="1203" t="s">
        <v>558</v>
      </c>
      <c r="D43" s="1204"/>
      <c r="E43" s="1205"/>
      <c r="F43" s="41" t="s">
        <v>499</v>
      </c>
      <c r="G43" s="42" t="s">
        <v>499</v>
      </c>
      <c r="H43" s="42" t="s">
        <v>499</v>
      </c>
      <c r="I43" s="42" t="s">
        <v>499</v>
      </c>
      <c r="J43" s="43" t="s">
        <v>499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wQ+kmGV9sWwK9UnlhThzuXwkyBpFQ8aGPMNEr0Xa5bKMIS/0jRFSFsQA0msVtt6Qj7Y3jnSoJeTt9XaXz1TQ==" saltValue="qS3hEVNCyV6QEbL9rF9+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08" t="s">
        <v>10</v>
      </c>
      <c r="C45" s="1209"/>
      <c r="D45" s="58"/>
      <c r="E45" s="1214" t="s">
        <v>11</v>
      </c>
      <c r="F45" s="1214"/>
      <c r="G45" s="1214"/>
      <c r="H45" s="1214"/>
      <c r="I45" s="1214"/>
      <c r="J45" s="1215"/>
      <c r="K45" s="59">
        <v>2857</v>
      </c>
      <c r="L45" s="60">
        <v>2464</v>
      </c>
      <c r="M45" s="60">
        <v>2390</v>
      </c>
      <c r="N45" s="60">
        <v>2134</v>
      </c>
      <c r="O45" s="61">
        <v>1928</v>
      </c>
      <c r="P45" s="48"/>
      <c r="Q45" s="48"/>
      <c r="R45" s="48"/>
      <c r="S45" s="48"/>
      <c r="T45" s="48"/>
      <c r="U45" s="48"/>
    </row>
    <row r="46" spans="1:21" ht="30.75" customHeight="1" x14ac:dyDescent="0.15">
      <c r="A46" s="48"/>
      <c r="B46" s="1210"/>
      <c r="C46" s="1211"/>
      <c r="D46" s="62"/>
      <c r="E46" s="1216" t="s">
        <v>12</v>
      </c>
      <c r="F46" s="1216"/>
      <c r="G46" s="1216"/>
      <c r="H46" s="1216"/>
      <c r="I46" s="1216"/>
      <c r="J46" s="1217"/>
      <c r="K46" s="63" t="s">
        <v>499</v>
      </c>
      <c r="L46" s="64" t="s">
        <v>499</v>
      </c>
      <c r="M46" s="64" t="s">
        <v>499</v>
      </c>
      <c r="N46" s="64" t="s">
        <v>499</v>
      </c>
      <c r="O46" s="65" t="s">
        <v>499</v>
      </c>
      <c r="P46" s="48"/>
      <c r="Q46" s="48"/>
      <c r="R46" s="48"/>
      <c r="S46" s="48"/>
      <c r="T46" s="48"/>
      <c r="U46" s="48"/>
    </row>
    <row r="47" spans="1:21" ht="30.75" customHeight="1" x14ac:dyDescent="0.15">
      <c r="A47" s="48"/>
      <c r="B47" s="1210"/>
      <c r="C47" s="1211"/>
      <c r="D47" s="62"/>
      <c r="E47" s="1216" t="s">
        <v>13</v>
      </c>
      <c r="F47" s="1216"/>
      <c r="G47" s="1216"/>
      <c r="H47" s="1216"/>
      <c r="I47" s="1216"/>
      <c r="J47" s="1217"/>
      <c r="K47" s="63" t="s">
        <v>499</v>
      </c>
      <c r="L47" s="64" t="s">
        <v>499</v>
      </c>
      <c r="M47" s="64" t="s">
        <v>499</v>
      </c>
      <c r="N47" s="64" t="s">
        <v>499</v>
      </c>
      <c r="O47" s="65" t="s">
        <v>499</v>
      </c>
      <c r="P47" s="48"/>
      <c r="Q47" s="48"/>
      <c r="R47" s="48"/>
      <c r="S47" s="48"/>
      <c r="T47" s="48"/>
      <c r="U47" s="48"/>
    </row>
    <row r="48" spans="1:21" ht="30.75" customHeight="1" x14ac:dyDescent="0.15">
      <c r="A48" s="48"/>
      <c r="B48" s="1210"/>
      <c r="C48" s="1211"/>
      <c r="D48" s="62"/>
      <c r="E48" s="1216" t="s">
        <v>14</v>
      </c>
      <c r="F48" s="1216"/>
      <c r="G48" s="1216"/>
      <c r="H48" s="1216"/>
      <c r="I48" s="1216"/>
      <c r="J48" s="1217"/>
      <c r="K48" s="63">
        <v>234</v>
      </c>
      <c r="L48" s="64">
        <v>216</v>
      </c>
      <c r="M48" s="64">
        <v>201</v>
      </c>
      <c r="N48" s="64">
        <v>194</v>
      </c>
      <c r="O48" s="65">
        <v>173</v>
      </c>
      <c r="P48" s="48"/>
      <c r="Q48" s="48"/>
      <c r="R48" s="48"/>
      <c r="S48" s="48"/>
      <c r="T48" s="48"/>
      <c r="U48" s="48"/>
    </row>
    <row r="49" spans="1:21" ht="30.75" customHeight="1" x14ac:dyDescent="0.15">
      <c r="A49" s="48"/>
      <c r="B49" s="1210"/>
      <c r="C49" s="1211"/>
      <c r="D49" s="62"/>
      <c r="E49" s="1216" t="s">
        <v>15</v>
      </c>
      <c r="F49" s="1216"/>
      <c r="G49" s="1216"/>
      <c r="H49" s="1216"/>
      <c r="I49" s="1216"/>
      <c r="J49" s="1217"/>
      <c r="K49" s="63">
        <v>329</v>
      </c>
      <c r="L49" s="64">
        <v>304</v>
      </c>
      <c r="M49" s="64">
        <v>269</v>
      </c>
      <c r="N49" s="64">
        <v>233</v>
      </c>
      <c r="O49" s="65">
        <v>223</v>
      </c>
      <c r="P49" s="48"/>
      <c r="Q49" s="48"/>
      <c r="R49" s="48"/>
      <c r="S49" s="48"/>
      <c r="T49" s="48"/>
      <c r="U49" s="48"/>
    </row>
    <row r="50" spans="1:21" ht="30.75" customHeight="1" x14ac:dyDescent="0.15">
      <c r="A50" s="48"/>
      <c r="B50" s="1210"/>
      <c r="C50" s="1211"/>
      <c r="D50" s="62"/>
      <c r="E50" s="1216" t="s">
        <v>16</v>
      </c>
      <c r="F50" s="1216"/>
      <c r="G50" s="1216"/>
      <c r="H50" s="1216"/>
      <c r="I50" s="1216"/>
      <c r="J50" s="1217"/>
      <c r="K50" s="63">
        <v>942</v>
      </c>
      <c r="L50" s="64">
        <v>895</v>
      </c>
      <c r="M50" s="64">
        <v>895</v>
      </c>
      <c r="N50" s="64">
        <v>867</v>
      </c>
      <c r="O50" s="65">
        <v>865</v>
      </c>
      <c r="P50" s="48"/>
      <c r="Q50" s="48"/>
      <c r="R50" s="48"/>
      <c r="S50" s="48"/>
      <c r="T50" s="48"/>
      <c r="U50" s="48"/>
    </row>
    <row r="51" spans="1:21" ht="30.75" customHeight="1" x14ac:dyDescent="0.15">
      <c r="A51" s="48"/>
      <c r="B51" s="1212"/>
      <c r="C51" s="1213"/>
      <c r="D51" s="66"/>
      <c r="E51" s="1216" t="s">
        <v>17</v>
      </c>
      <c r="F51" s="1216"/>
      <c r="G51" s="1216"/>
      <c r="H51" s="1216"/>
      <c r="I51" s="1216"/>
      <c r="J51" s="1217"/>
      <c r="K51" s="63" t="s">
        <v>499</v>
      </c>
      <c r="L51" s="64" t="s">
        <v>499</v>
      </c>
      <c r="M51" s="64" t="s">
        <v>499</v>
      </c>
      <c r="N51" s="64" t="s">
        <v>499</v>
      </c>
      <c r="O51" s="65" t="s">
        <v>499</v>
      </c>
      <c r="P51" s="48"/>
      <c r="Q51" s="48"/>
      <c r="R51" s="48"/>
      <c r="S51" s="48"/>
      <c r="T51" s="48"/>
      <c r="U51" s="48"/>
    </row>
    <row r="52" spans="1:21" ht="30.75" customHeight="1" x14ac:dyDescent="0.15">
      <c r="A52" s="48"/>
      <c r="B52" s="1218" t="s">
        <v>18</v>
      </c>
      <c r="C52" s="1219"/>
      <c r="D52" s="66"/>
      <c r="E52" s="1216" t="s">
        <v>19</v>
      </c>
      <c r="F52" s="1216"/>
      <c r="G52" s="1216"/>
      <c r="H52" s="1216"/>
      <c r="I52" s="1216"/>
      <c r="J52" s="1217"/>
      <c r="K52" s="63">
        <v>3199</v>
      </c>
      <c r="L52" s="64">
        <v>2983</v>
      </c>
      <c r="M52" s="64">
        <v>3138</v>
      </c>
      <c r="N52" s="64">
        <v>3157</v>
      </c>
      <c r="O52" s="65">
        <v>3002</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1163</v>
      </c>
      <c r="L53" s="69">
        <v>896</v>
      </c>
      <c r="M53" s="69">
        <v>617</v>
      </c>
      <c r="N53" s="69">
        <v>271</v>
      </c>
      <c r="O53" s="70">
        <v>187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24" t="s">
        <v>24</v>
      </c>
      <c r="C57" s="1225"/>
      <c r="D57" s="1228" t="s">
        <v>25</v>
      </c>
      <c r="E57" s="1229"/>
      <c r="F57" s="1229"/>
      <c r="G57" s="1229"/>
      <c r="H57" s="1229"/>
      <c r="I57" s="1229"/>
      <c r="J57" s="1230"/>
      <c r="K57" s="82" t="s">
        <v>589</v>
      </c>
      <c r="L57" s="83" t="s">
        <v>590</v>
      </c>
      <c r="M57" s="83" t="s">
        <v>590</v>
      </c>
      <c r="N57" s="83" t="s">
        <v>590</v>
      </c>
      <c r="O57" s="84" t="s">
        <v>590</v>
      </c>
    </row>
    <row r="58" spans="1:21" ht="31.5" customHeight="1" thickBot="1" x14ac:dyDescent="0.2">
      <c r="B58" s="1226"/>
      <c r="C58" s="1227"/>
      <c r="D58" s="1231" t="s">
        <v>26</v>
      </c>
      <c r="E58" s="1232"/>
      <c r="F58" s="1232"/>
      <c r="G58" s="1232"/>
      <c r="H58" s="1232"/>
      <c r="I58" s="1232"/>
      <c r="J58" s="1233"/>
      <c r="K58" s="85" t="s">
        <v>591</v>
      </c>
      <c r="L58" s="86" t="s">
        <v>590</v>
      </c>
      <c r="M58" s="86" t="s">
        <v>592</v>
      </c>
      <c r="N58" s="86" t="s">
        <v>589</v>
      </c>
      <c r="O58" s="87" t="s">
        <v>590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zxQnjKNpMo8reHpqca6t26+JoqXES1CXAcv5Eu8t1p0k0Q0JgRekKL002m+Ea69FAsYI7RBrseBlwmJ1PX/5A==" saltValue="AeeFXac8aqV2B2qK/4ue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541</v>
      </c>
      <c r="J40" s="99" t="s">
        <v>542</v>
      </c>
      <c r="K40" s="99" t="s">
        <v>543</v>
      </c>
      <c r="L40" s="99" t="s">
        <v>544</v>
      </c>
      <c r="M40" s="100" t="s">
        <v>545</v>
      </c>
    </row>
    <row r="41" spans="2:13" ht="27.75" customHeight="1" x14ac:dyDescent="0.15">
      <c r="B41" s="1234" t="s">
        <v>29</v>
      </c>
      <c r="C41" s="1235"/>
      <c r="D41" s="101"/>
      <c r="E41" s="1240" t="s">
        <v>30</v>
      </c>
      <c r="F41" s="1240"/>
      <c r="G41" s="1240"/>
      <c r="H41" s="1241"/>
      <c r="I41" s="102">
        <v>20053</v>
      </c>
      <c r="J41" s="103">
        <v>17906</v>
      </c>
      <c r="K41" s="103">
        <v>17629</v>
      </c>
      <c r="L41" s="103">
        <v>16076</v>
      </c>
      <c r="M41" s="104">
        <v>14547</v>
      </c>
    </row>
    <row r="42" spans="2:13" ht="27.75" customHeight="1" x14ac:dyDescent="0.15">
      <c r="B42" s="1236"/>
      <c r="C42" s="1237"/>
      <c r="D42" s="105"/>
      <c r="E42" s="1242" t="s">
        <v>31</v>
      </c>
      <c r="F42" s="1242"/>
      <c r="G42" s="1242"/>
      <c r="H42" s="1243"/>
      <c r="I42" s="106">
        <v>10150</v>
      </c>
      <c r="J42" s="107">
        <v>9254</v>
      </c>
      <c r="K42" s="107">
        <v>8358</v>
      </c>
      <c r="L42" s="107">
        <v>7490</v>
      </c>
      <c r="M42" s="108">
        <v>6624</v>
      </c>
    </row>
    <row r="43" spans="2:13" ht="27.75" customHeight="1" x14ac:dyDescent="0.15">
      <c r="B43" s="1236"/>
      <c r="C43" s="1237"/>
      <c r="D43" s="105"/>
      <c r="E43" s="1242" t="s">
        <v>32</v>
      </c>
      <c r="F43" s="1242"/>
      <c r="G43" s="1242"/>
      <c r="H43" s="1243"/>
      <c r="I43" s="106">
        <v>1829</v>
      </c>
      <c r="J43" s="107">
        <v>1889</v>
      </c>
      <c r="K43" s="107">
        <v>1988</v>
      </c>
      <c r="L43" s="107">
        <v>1852</v>
      </c>
      <c r="M43" s="108">
        <v>1267</v>
      </c>
    </row>
    <row r="44" spans="2:13" ht="27.75" customHeight="1" x14ac:dyDescent="0.15">
      <c r="B44" s="1236"/>
      <c r="C44" s="1237"/>
      <c r="D44" s="105"/>
      <c r="E44" s="1242" t="s">
        <v>33</v>
      </c>
      <c r="F44" s="1242"/>
      <c r="G44" s="1242"/>
      <c r="H44" s="1243"/>
      <c r="I44" s="106">
        <v>1585</v>
      </c>
      <c r="J44" s="107">
        <v>1417</v>
      </c>
      <c r="K44" s="107">
        <v>1984</v>
      </c>
      <c r="L44" s="107">
        <v>2442</v>
      </c>
      <c r="M44" s="108">
        <v>2619</v>
      </c>
    </row>
    <row r="45" spans="2:13" ht="27.75" customHeight="1" x14ac:dyDescent="0.15">
      <c r="B45" s="1236"/>
      <c r="C45" s="1237"/>
      <c r="D45" s="105"/>
      <c r="E45" s="1242" t="s">
        <v>34</v>
      </c>
      <c r="F45" s="1242"/>
      <c r="G45" s="1242"/>
      <c r="H45" s="1243"/>
      <c r="I45" s="106">
        <v>2740</v>
      </c>
      <c r="J45" s="107">
        <v>2754</v>
      </c>
      <c r="K45" s="107">
        <v>2860</v>
      </c>
      <c r="L45" s="107">
        <v>3093</v>
      </c>
      <c r="M45" s="108">
        <v>3186</v>
      </c>
    </row>
    <row r="46" spans="2:13" ht="27.75" customHeight="1" x14ac:dyDescent="0.15">
      <c r="B46" s="1236"/>
      <c r="C46" s="1237"/>
      <c r="D46" s="109"/>
      <c r="E46" s="1242" t="s">
        <v>35</v>
      </c>
      <c r="F46" s="1242"/>
      <c r="G46" s="1242"/>
      <c r="H46" s="1243"/>
      <c r="I46" s="106" t="s">
        <v>499</v>
      </c>
      <c r="J46" s="107" t="s">
        <v>499</v>
      </c>
      <c r="K46" s="107" t="s">
        <v>499</v>
      </c>
      <c r="L46" s="107" t="s">
        <v>499</v>
      </c>
      <c r="M46" s="108" t="s">
        <v>499</v>
      </c>
    </row>
    <row r="47" spans="2:13" ht="27.75" customHeight="1" x14ac:dyDescent="0.15">
      <c r="B47" s="1236"/>
      <c r="C47" s="1237"/>
      <c r="D47" s="110"/>
      <c r="E47" s="1244" t="s">
        <v>36</v>
      </c>
      <c r="F47" s="1245"/>
      <c r="G47" s="1245"/>
      <c r="H47" s="1246"/>
      <c r="I47" s="106" t="s">
        <v>499</v>
      </c>
      <c r="J47" s="107" t="s">
        <v>499</v>
      </c>
      <c r="K47" s="107" t="s">
        <v>499</v>
      </c>
      <c r="L47" s="107" t="s">
        <v>499</v>
      </c>
      <c r="M47" s="108" t="s">
        <v>499</v>
      </c>
    </row>
    <row r="48" spans="2:13" ht="27.75" customHeight="1" x14ac:dyDescent="0.15">
      <c r="B48" s="1236"/>
      <c r="C48" s="1237"/>
      <c r="D48" s="105"/>
      <c r="E48" s="1242" t="s">
        <v>37</v>
      </c>
      <c r="F48" s="1242"/>
      <c r="G48" s="1242"/>
      <c r="H48" s="1243"/>
      <c r="I48" s="106" t="s">
        <v>499</v>
      </c>
      <c r="J48" s="107" t="s">
        <v>499</v>
      </c>
      <c r="K48" s="107" t="s">
        <v>499</v>
      </c>
      <c r="L48" s="107" t="s">
        <v>499</v>
      </c>
      <c r="M48" s="108" t="s">
        <v>499</v>
      </c>
    </row>
    <row r="49" spans="2:13" ht="27.75" customHeight="1" x14ac:dyDescent="0.15">
      <c r="B49" s="1238"/>
      <c r="C49" s="1239"/>
      <c r="D49" s="105"/>
      <c r="E49" s="1242" t="s">
        <v>38</v>
      </c>
      <c r="F49" s="1242"/>
      <c r="G49" s="1242"/>
      <c r="H49" s="1243"/>
      <c r="I49" s="106" t="s">
        <v>499</v>
      </c>
      <c r="J49" s="107" t="s">
        <v>499</v>
      </c>
      <c r="K49" s="107" t="s">
        <v>499</v>
      </c>
      <c r="L49" s="107" t="s">
        <v>499</v>
      </c>
      <c r="M49" s="108" t="s">
        <v>499</v>
      </c>
    </row>
    <row r="50" spans="2:13" ht="27.75" customHeight="1" x14ac:dyDescent="0.15">
      <c r="B50" s="1247" t="s">
        <v>39</v>
      </c>
      <c r="C50" s="1248"/>
      <c r="D50" s="111"/>
      <c r="E50" s="1242" t="s">
        <v>40</v>
      </c>
      <c r="F50" s="1242"/>
      <c r="G50" s="1242"/>
      <c r="H50" s="1243"/>
      <c r="I50" s="106">
        <v>12430</v>
      </c>
      <c r="J50" s="107">
        <v>13435</v>
      </c>
      <c r="K50" s="107">
        <v>13390</v>
      </c>
      <c r="L50" s="107">
        <v>15146</v>
      </c>
      <c r="M50" s="108">
        <v>16296</v>
      </c>
    </row>
    <row r="51" spans="2:13" ht="27.75" customHeight="1" x14ac:dyDescent="0.15">
      <c r="B51" s="1236"/>
      <c r="C51" s="1237"/>
      <c r="D51" s="105"/>
      <c r="E51" s="1242" t="s">
        <v>41</v>
      </c>
      <c r="F51" s="1242"/>
      <c r="G51" s="1242"/>
      <c r="H51" s="1243"/>
      <c r="I51" s="106">
        <v>5993</v>
      </c>
      <c r="J51" s="107">
        <v>5800</v>
      </c>
      <c r="K51" s="107">
        <v>5953</v>
      </c>
      <c r="L51" s="107">
        <v>6230</v>
      </c>
      <c r="M51" s="108">
        <v>5917</v>
      </c>
    </row>
    <row r="52" spans="2:13" ht="27.75" customHeight="1" x14ac:dyDescent="0.15">
      <c r="B52" s="1238"/>
      <c r="C52" s="1239"/>
      <c r="D52" s="105"/>
      <c r="E52" s="1242" t="s">
        <v>42</v>
      </c>
      <c r="F52" s="1242"/>
      <c r="G52" s="1242"/>
      <c r="H52" s="1243"/>
      <c r="I52" s="106">
        <v>16984</v>
      </c>
      <c r="J52" s="107">
        <v>16237</v>
      </c>
      <c r="K52" s="107">
        <v>15835</v>
      </c>
      <c r="L52" s="107">
        <v>14610</v>
      </c>
      <c r="M52" s="108">
        <v>13393</v>
      </c>
    </row>
    <row r="53" spans="2:13" ht="27.75" customHeight="1" thickBot="1" x14ac:dyDescent="0.2">
      <c r="B53" s="1249" t="s">
        <v>43</v>
      </c>
      <c r="C53" s="1250"/>
      <c r="D53" s="112"/>
      <c r="E53" s="1251" t="s">
        <v>44</v>
      </c>
      <c r="F53" s="1251"/>
      <c r="G53" s="1251"/>
      <c r="H53" s="1252"/>
      <c r="I53" s="113">
        <v>949</v>
      </c>
      <c r="J53" s="114">
        <v>-2252</v>
      </c>
      <c r="K53" s="114">
        <v>-2359</v>
      </c>
      <c r="L53" s="114">
        <v>-5034</v>
      </c>
      <c r="M53" s="115">
        <v>-7362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mOqbH7EaXboTwxOJrPJHMSOumyeq9zI/3C/XHZYCuBZPHpKhv6aOhfpeYohG1gdx1PlFDxHfPv1pBdpqyoCOA==" saltValue="6e4wvjaWlgSgsSa/ds7O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543</v>
      </c>
      <c r="G54" s="124" t="s">
        <v>544</v>
      </c>
      <c r="H54" s="125" t="s">
        <v>545</v>
      </c>
    </row>
    <row r="55" spans="2:8" ht="52.5" customHeight="1" x14ac:dyDescent="0.15">
      <c r="B55" s="126"/>
      <c r="C55" s="1261" t="s">
        <v>47</v>
      </c>
      <c r="D55" s="1261"/>
      <c r="E55" s="1262"/>
      <c r="F55" s="127">
        <v>8927</v>
      </c>
      <c r="G55" s="127">
        <v>9839</v>
      </c>
      <c r="H55" s="128">
        <v>9388</v>
      </c>
    </row>
    <row r="56" spans="2:8" ht="52.5" customHeight="1" x14ac:dyDescent="0.15">
      <c r="B56" s="129"/>
      <c r="C56" s="1263" t="s">
        <v>48</v>
      </c>
      <c r="D56" s="1263"/>
      <c r="E56" s="1264"/>
      <c r="F56" s="130">
        <v>166</v>
      </c>
      <c r="G56" s="130">
        <v>151</v>
      </c>
      <c r="H56" s="131">
        <v>135</v>
      </c>
    </row>
    <row r="57" spans="2:8" ht="53.25" customHeight="1" x14ac:dyDescent="0.15">
      <c r="B57" s="129"/>
      <c r="C57" s="1265" t="s">
        <v>49</v>
      </c>
      <c r="D57" s="1265"/>
      <c r="E57" s="1266"/>
      <c r="F57" s="132">
        <v>3721</v>
      </c>
      <c r="G57" s="132">
        <v>4547</v>
      </c>
      <c r="H57" s="133">
        <v>6024</v>
      </c>
    </row>
    <row r="58" spans="2:8" ht="45.75" customHeight="1" x14ac:dyDescent="0.15">
      <c r="B58" s="134"/>
      <c r="C58" s="1253" t="s">
        <v>580</v>
      </c>
      <c r="D58" s="1254"/>
      <c r="E58" s="1255"/>
      <c r="F58" s="135">
        <v>2279</v>
      </c>
      <c r="G58" s="135">
        <v>2811</v>
      </c>
      <c r="H58" s="136">
        <v>3347</v>
      </c>
    </row>
    <row r="59" spans="2:8" ht="45.75" customHeight="1" x14ac:dyDescent="0.15">
      <c r="B59" s="134"/>
      <c r="C59" s="1253" t="s">
        <v>581</v>
      </c>
      <c r="D59" s="1254"/>
      <c r="E59" s="1255"/>
      <c r="F59" s="135">
        <v>288</v>
      </c>
      <c r="G59" s="135">
        <v>635</v>
      </c>
      <c r="H59" s="136">
        <v>1636</v>
      </c>
    </row>
    <row r="60" spans="2:8" ht="45.75" customHeight="1" x14ac:dyDescent="0.15">
      <c r="B60" s="134"/>
      <c r="C60" s="1253" t="s">
        <v>582</v>
      </c>
      <c r="D60" s="1254"/>
      <c r="E60" s="1255"/>
      <c r="F60" s="135">
        <v>523</v>
      </c>
      <c r="G60" s="135">
        <v>521</v>
      </c>
      <c r="H60" s="136">
        <v>515</v>
      </c>
    </row>
    <row r="61" spans="2:8" ht="45.75" customHeight="1" x14ac:dyDescent="0.15">
      <c r="B61" s="134"/>
      <c r="C61" s="1253" t="s">
        <v>583</v>
      </c>
      <c r="D61" s="1254"/>
      <c r="E61" s="1255"/>
      <c r="F61" s="135">
        <v>215</v>
      </c>
      <c r="G61" s="135">
        <v>211</v>
      </c>
      <c r="H61" s="136">
        <v>157</v>
      </c>
    </row>
    <row r="62" spans="2:8" ht="45.75" customHeight="1" thickBot="1" x14ac:dyDescent="0.2">
      <c r="B62" s="137"/>
      <c r="C62" s="1256" t="s">
        <v>584</v>
      </c>
      <c r="D62" s="1257"/>
      <c r="E62" s="1258"/>
      <c r="F62" s="138">
        <v>146</v>
      </c>
      <c r="G62" s="138">
        <v>147</v>
      </c>
      <c r="H62" s="139">
        <v>147</v>
      </c>
    </row>
    <row r="63" spans="2:8" ht="52.5" customHeight="1" thickBot="1" x14ac:dyDescent="0.2">
      <c r="B63" s="140"/>
      <c r="C63" s="1259" t="s">
        <v>50</v>
      </c>
      <c r="D63" s="1259"/>
      <c r="E63" s="1260"/>
      <c r="F63" s="141">
        <v>12813</v>
      </c>
      <c r="G63" s="141">
        <v>14537</v>
      </c>
      <c r="H63" s="142">
        <v>15548</v>
      </c>
    </row>
    <row r="64" spans="2:8" ht="15" customHeight="1" x14ac:dyDescent="0.15"/>
    <row r="65" ht="0" hidden="1" customHeight="1" x14ac:dyDescent="0.15"/>
    <row r="66" ht="0" hidden="1" customHeight="1" x14ac:dyDescent="0.15"/>
  </sheetData>
  <sheetProtection algorithmName="SHA-512" hashValue="ItXNg/L8sI6+z2YSPaiJE7jBzhagzYxGNb1+UdRbgPhr7LMXl88q9vVIUoWgEXYZiC8jdyw48iZImcXX9t4G2g==" saltValue="xOUCqXizvbP2qD+6fYOD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tabSelected="1" topLeftCell="A58" zoomScaleNormal="100"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541</v>
      </c>
      <c r="BQ50" s="1301"/>
      <c r="BR50" s="1301"/>
      <c r="BS50" s="1301"/>
      <c r="BT50" s="1301"/>
      <c r="BU50" s="1301"/>
      <c r="BV50" s="1301"/>
      <c r="BW50" s="1301"/>
      <c r="BX50" s="1301" t="s">
        <v>542</v>
      </c>
      <c r="BY50" s="1301"/>
      <c r="BZ50" s="1301"/>
      <c r="CA50" s="1301"/>
      <c r="CB50" s="1301"/>
      <c r="CC50" s="1301"/>
      <c r="CD50" s="1301"/>
      <c r="CE50" s="1301"/>
      <c r="CF50" s="1301" t="s">
        <v>543</v>
      </c>
      <c r="CG50" s="1301"/>
      <c r="CH50" s="1301"/>
      <c r="CI50" s="1301"/>
      <c r="CJ50" s="1301"/>
      <c r="CK50" s="1301"/>
      <c r="CL50" s="1301"/>
      <c r="CM50" s="1301"/>
      <c r="CN50" s="1301" t="s">
        <v>544</v>
      </c>
      <c r="CO50" s="1301"/>
      <c r="CP50" s="1301"/>
      <c r="CQ50" s="1301"/>
      <c r="CR50" s="1301"/>
      <c r="CS50" s="1301"/>
      <c r="CT50" s="1301"/>
      <c r="CU50" s="1301"/>
      <c r="CV50" s="1301" t="s">
        <v>545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598</v>
      </c>
      <c r="AO51" s="1305"/>
      <c r="AP51" s="1305"/>
      <c r="AQ51" s="1305"/>
      <c r="AR51" s="1305"/>
      <c r="AS51" s="1305"/>
      <c r="AT51" s="1305"/>
      <c r="AU51" s="1305"/>
      <c r="AV51" s="1305"/>
      <c r="AW51" s="1305"/>
      <c r="AX51" s="1305"/>
      <c r="AY51" s="1305"/>
      <c r="AZ51" s="1305"/>
      <c r="BA51" s="1305"/>
      <c r="BB51" s="1305" t="s">
        <v>599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47.5</v>
      </c>
      <c r="BY53" s="1307"/>
      <c r="BZ53" s="1307"/>
      <c r="CA53" s="1307"/>
      <c r="CB53" s="1307"/>
      <c r="CC53" s="1307"/>
      <c r="CD53" s="1307"/>
      <c r="CE53" s="1307"/>
      <c r="CF53" s="1307">
        <v>48.9</v>
      </c>
      <c r="CG53" s="1307"/>
      <c r="CH53" s="1307"/>
      <c r="CI53" s="1307"/>
      <c r="CJ53" s="1307"/>
      <c r="CK53" s="1307"/>
      <c r="CL53" s="1307"/>
      <c r="CM53" s="1307"/>
      <c r="CN53" s="1307">
        <v>50.8</v>
      </c>
      <c r="CO53" s="1307"/>
      <c r="CP53" s="1307"/>
      <c r="CQ53" s="1307"/>
      <c r="CR53" s="1307"/>
      <c r="CS53" s="1307"/>
      <c r="CT53" s="1307"/>
      <c r="CU53" s="1307"/>
      <c r="CV53" s="1307">
        <v>52.7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601</v>
      </c>
      <c r="AO55" s="1301"/>
      <c r="AP55" s="1301"/>
      <c r="AQ55" s="1301"/>
      <c r="AR55" s="1301"/>
      <c r="AS55" s="1301"/>
      <c r="AT55" s="1301"/>
      <c r="AU55" s="1301"/>
      <c r="AV55" s="1301"/>
      <c r="AW55" s="1301"/>
      <c r="AX55" s="1301"/>
      <c r="AY55" s="1301"/>
      <c r="AZ55" s="1301"/>
      <c r="BA55" s="1301"/>
      <c r="BB55" s="1305" t="s">
        <v>599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39</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602</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55.4</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603</v>
      </c>
    </row>
    <row r="64" spans="1:109" x14ac:dyDescent="0.15">
      <c r="B64" s="1276"/>
      <c r="G64" s="1283"/>
      <c r="I64" s="1317"/>
      <c r="J64" s="1317"/>
      <c r="K64" s="1317"/>
      <c r="L64" s="1317"/>
      <c r="M64" s="1317"/>
      <c r="N64" s="1318"/>
      <c r="AM64" s="1283"/>
      <c r="AN64" s="1283" t="s">
        <v>595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ustomHeight="1" x14ac:dyDescent="0.15">
      <c r="B65" s="1276"/>
      <c r="AN65" s="1285" t="s">
        <v>604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541</v>
      </c>
      <c r="BQ72" s="1301"/>
      <c r="BR72" s="1301"/>
      <c r="BS72" s="1301"/>
      <c r="BT72" s="1301"/>
      <c r="BU72" s="1301"/>
      <c r="BV72" s="1301"/>
      <c r="BW72" s="1301"/>
      <c r="BX72" s="1301" t="s">
        <v>542</v>
      </c>
      <c r="BY72" s="1301"/>
      <c r="BZ72" s="1301"/>
      <c r="CA72" s="1301"/>
      <c r="CB72" s="1301"/>
      <c r="CC72" s="1301"/>
      <c r="CD72" s="1301"/>
      <c r="CE72" s="1301"/>
      <c r="CF72" s="1301" t="s">
        <v>543</v>
      </c>
      <c r="CG72" s="1301"/>
      <c r="CH72" s="1301"/>
      <c r="CI72" s="1301"/>
      <c r="CJ72" s="1301"/>
      <c r="CK72" s="1301"/>
      <c r="CL72" s="1301"/>
      <c r="CM72" s="1301"/>
      <c r="CN72" s="1301" t="s">
        <v>544</v>
      </c>
      <c r="CO72" s="1301"/>
      <c r="CP72" s="1301"/>
      <c r="CQ72" s="1301"/>
      <c r="CR72" s="1301"/>
      <c r="CS72" s="1301"/>
      <c r="CT72" s="1301"/>
      <c r="CU72" s="1301"/>
      <c r="CV72" s="1301" t="s">
        <v>545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598</v>
      </c>
      <c r="AO73" s="1305"/>
      <c r="AP73" s="1305"/>
      <c r="AQ73" s="1305"/>
      <c r="AR73" s="1305"/>
      <c r="AS73" s="1305"/>
      <c r="AT73" s="1305"/>
      <c r="AU73" s="1305"/>
      <c r="AV73" s="1305"/>
      <c r="AW73" s="1305"/>
      <c r="AX73" s="1305"/>
      <c r="AY73" s="1305"/>
      <c r="AZ73" s="1305"/>
      <c r="BA73" s="1305"/>
      <c r="BB73" s="1305" t="s">
        <v>599</v>
      </c>
      <c r="BC73" s="1305"/>
      <c r="BD73" s="1305"/>
      <c r="BE73" s="1305"/>
      <c r="BF73" s="1305"/>
      <c r="BG73" s="1305"/>
      <c r="BH73" s="1305"/>
      <c r="BI73" s="1305"/>
      <c r="BJ73" s="1305"/>
      <c r="BK73" s="1305"/>
      <c r="BL73" s="1305"/>
      <c r="BM73" s="1305"/>
      <c r="BN73" s="1305"/>
      <c r="BO73" s="1305"/>
      <c r="BP73" s="1307">
        <v>5.0999999999999996</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605</v>
      </c>
      <c r="BC75" s="1305"/>
      <c r="BD75" s="1305"/>
      <c r="BE75" s="1305"/>
      <c r="BF75" s="1305"/>
      <c r="BG75" s="1305"/>
      <c r="BH75" s="1305"/>
      <c r="BI75" s="1305"/>
      <c r="BJ75" s="1305"/>
      <c r="BK75" s="1305"/>
      <c r="BL75" s="1305"/>
      <c r="BM75" s="1305"/>
      <c r="BN75" s="1305"/>
      <c r="BO75" s="1305"/>
      <c r="BP75" s="1307">
        <v>8</v>
      </c>
      <c r="BQ75" s="1307"/>
      <c r="BR75" s="1307"/>
      <c r="BS75" s="1307"/>
      <c r="BT75" s="1307"/>
      <c r="BU75" s="1307"/>
      <c r="BV75" s="1307"/>
      <c r="BW75" s="1307"/>
      <c r="BX75" s="1307">
        <v>6.5</v>
      </c>
      <c r="BY75" s="1307"/>
      <c r="BZ75" s="1307"/>
      <c r="CA75" s="1307"/>
      <c r="CB75" s="1307"/>
      <c r="CC75" s="1307"/>
      <c r="CD75" s="1307"/>
      <c r="CE75" s="1307"/>
      <c r="CF75" s="1307">
        <v>4.7</v>
      </c>
      <c r="CG75" s="1307"/>
      <c r="CH75" s="1307"/>
      <c r="CI75" s="1307"/>
      <c r="CJ75" s="1307"/>
      <c r="CK75" s="1307"/>
      <c r="CL75" s="1307"/>
      <c r="CM75" s="1307"/>
      <c r="CN75" s="1307">
        <v>3.1</v>
      </c>
      <c r="CO75" s="1307"/>
      <c r="CP75" s="1307"/>
      <c r="CQ75" s="1307"/>
      <c r="CR75" s="1307"/>
      <c r="CS75" s="1307"/>
      <c r="CT75" s="1307"/>
      <c r="CU75" s="1307"/>
      <c r="CV75" s="1307">
        <v>1.8</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601</v>
      </c>
      <c r="AO77" s="1301"/>
      <c r="AP77" s="1301"/>
      <c r="AQ77" s="1301"/>
      <c r="AR77" s="1301"/>
      <c r="AS77" s="1301"/>
      <c r="AT77" s="1301"/>
      <c r="AU77" s="1301"/>
      <c r="AV77" s="1301"/>
      <c r="AW77" s="1301"/>
      <c r="AX77" s="1301"/>
      <c r="AY77" s="1301"/>
      <c r="AZ77" s="1301"/>
      <c r="BA77" s="1301"/>
      <c r="BB77" s="1305" t="s">
        <v>599</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39</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605</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9</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rxtwVAOpfYsKaPk7ksD4R5j6OJl1UgWDJYB6/WxycLpo5k9lc/t3hUMsVqOtIAcYd1EEtiTlc5UQFvGdPWCqA==" saltValue="l3eIZCroNUpmZzBhBgkwL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opLeftCell="BF1" zoomScaleNormal="100" zoomScaleSheetLayoutView="70" workbookViewId="0">
      <selection activeCell="AU84" sqref="AU8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FqOzTEC2jPweS7mhVdI7MG/brEz4jLii0WoFR3Z27clgmtk2urTfuge+FctlAnleClg86eBDirqa32lnVjoPg==" saltValue="TJ6fziFm68oSVbUgLGfy1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topLeftCell="A100" zoomScaleNormal="100" zoomScaleSheetLayoutView="55" workbookViewId="0">
      <selection activeCell="AU84" sqref="AU8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LPNzV4DEtSc0VAHszt0D0ZUFHKb/TUd/Rk5vvHRFi/OKSt4ZT5D790WGESMP1BdypYNlNtA9mmUzh+VcV7Sig==" saltValue="2TpIqY2uJkGtONW7JjFox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538</v>
      </c>
      <c r="G2" s="156"/>
      <c r="H2" s="157"/>
    </row>
    <row r="3" spans="1:8" x14ac:dyDescent="0.15">
      <c r="A3" s="153" t="s">
        <v>531</v>
      </c>
      <c r="B3" s="158"/>
      <c r="C3" s="159"/>
      <c r="D3" s="160">
        <v>83168</v>
      </c>
      <c r="E3" s="161"/>
      <c r="F3" s="162">
        <v>66255</v>
      </c>
      <c r="G3" s="163"/>
      <c r="H3" s="164"/>
    </row>
    <row r="4" spans="1:8" x14ac:dyDescent="0.15">
      <c r="A4" s="165"/>
      <c r="B4" s="166"/>
      <c r="C4" s="167"/>
      <c r="D4" s="168">
        <v>44863</v>
      </c>
      <c r="E4" s="169"/>
      <c r="F4" s="170">
        <v>31822</v>
      </c>
      <c r="G4" s="171"/>
      <c r="H4" s="172"/>
    </row>
    <row r="5" spans="1:8" x14ac:dyDescent="0.15">
      <c r="A5" s="153" t="s">
        <v>533</v>
      </c>
      <c r="B5" s="158"/>
      <c r="C5" s="159"/>
      <c r="D5" s="160">
        <v>57916</v>
      </c>
      <c r="E5" s="161"/>
      <c r="F5" s="162">
        <v>92247</v>
      </c>
      <c r="G5" s="163"/>
      <c r="H5" s="164"/>
    </row>
    <row r="6" spans="1:8" x14ac:dyDescent="0.15">
      <c r="A6" s="165"/>
      <c r="B6" s="166"/>
      <c r="C6" s="167"/>
      <c r="D6" s="168">
        <v>42263</v>
      </c>
      <c r="E6" s="169"/>
      <c r="F6" s="170">
        <v>37204</v>
      </c>
      <c r="G6" s="171"/>
      <c r="H6" s="172"/>
    </row>
    <row r="7" spans="1:8" x14ac:dyDescent="0.15">
      <c r="A7" s="153" t="s">
        <v>534</v>
      </c>
      <c r="B7" s="158"/>
      <c r="C7" s="159"/>
      <c r="D7" s="160">
        <v>72630</v>
      </c>
      <c r="E7" s="161"/>
      <c r="F7" s="162">
        <v>44504</v>
      </c>
      <c r="G7" s="163"/>
      <c r="H7" s="164"/>
    </row>
    <row r="8" spans="1:8" x14ac:dyDescent="0.15">
      <c r="A8" s="165"/>
      <c r="B8" s="166"/>
      <c r="C8" s="167"/>
      <c r="D8" s="168">
        <v>65600</v>
      </c>
      <c r="E8" s="169"/>
      <c r="F8" s="170">
        <v>25876</v>
      </c>
      <c r="G8" s="171"/>
      <c r="H8" s="172"/>
    </row>
    <row r="9" spans="1:8" x14ac:dyDescent="0.15">
      <c r="A9" s="153" t="s">
        <v>535</v>
      </c>
      <c r="B9" s="158"/>
      <c r="C9" s="159"/>
      <c r="D9" s="160">
        <v>43555</v>
      </c>
      <c r="E9" s="161"/>
      <c r="F9" s="162">
        <v>47820</v>
      </c>
      <c r="G9" s="163"/>
      <c r="H9" s="164"/>
    </row>
    <row r="10" spans="1:8" x14ac:dyDescent="0.15">
      <c r="A10" s="165"/>
      <c r="B10" s="166"/>
      <c r="C10" s="167"/>
      <c r="D10" s="168">
        <v>29209</v>
      </c>
      <c r="E10" s="169"/>
      <c r="F10" s="170">
        <v>25855</v>
      </c>
      <c r="G10" s="171"/>
      <c r="H10" s="172"/>
    </row>
    <row r="11" spans="1:8" x14ac:dyDescent="0.15">
      <c r="A11" s="153" t="s">
        <v>536</v>
      </c>
      <c r="B11" s="158"/>
      <c r="C11" s="159"/>
      <c r="D11" s="160">
        <v>43862</v>
      </c>
      <c r="E11" s="161"/>
      <c r="F11" s="162">
        <v>41934</v>
      </c>
      <c r="G11" s="163"/>
      <c r="H11" s="164"/>
    </row>
    <row r="12" spans="1:8" x14ac:dyDescent="0.15">
      <c r="A12" s="165"/>
      <c r="B12" s="166"/>
      <c r="C12" s="173"/>
      <c r="D12" s="168">
        <v>32472</v>
      </c>
      <c r="E12" s="169"/>
      <c r="F12" s="170">
        <v>23352</v>
      </c>
      <c r="G12" s="171"/>
      <c r="H12" s="172"/>
    </row>
    <row r="13" spans="1:8" x14ac:dyDescent="0.15">
      <c r="A13" s="153"/>
      <c r="B13" s="158"/>
      <c r="C13" s="174"/>
      <c r="D13" s="175">
        <v>60226</v>
      </c>
      <c r="E13" s="176"/>
      <c r="F13" s="177">
        <v>58552</v>
      </c>
      <c r="G13" s="178"/>
      <c r="H13" s="164"/>
    </row>
    <row r="14" spans="1:8" x14ac:dyDescent="0.15">
      <c r="A14" s="165"/>
      <c r="B14" s="166"/>
      <c r="C14" s="167"/>
      <c r="D14" s="168">
        <v>42881</v>
      </c>
      <c r="E14" s="169"/>
      <c r="F14" s="170">
        <v>28822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10.95</v>
      </c>
      <c r="C19" s="179">
        <f>ROUND(VALUE(SUBSTITUTE(実質収支比率等に係る経年分析!G$48,"▲","-")),2)</f>
        <v>8.5299999999999994</v>
      </c>
      <c r="D19" s="179">
        <f>ROUND(VALUE(SUBSTITUTE(実質収支比率等に係る経年分析!H$48,"▲","-")),2)</f>
        <v>9.5500000000000007</v>
      </c>
      <c r="E19" s="179">
        <f>ROUND(VALUE(SUBSTITUTE(実質収支比率等に係る経年分析!I$48,"▲","-")),2)</f>
        <v>9.73</v>
      </c>
      <c r="F19" s="179">
        <f>ROUND(VALUE(SUBSTITUTE(実質収支比率等に係る経年分析!J$48,"▲","-")),2)</f>
        <v>9.8800000000000008</v>
      </c>
    </row>
    <row r="20" spans="1:11" x14ac:dyDescent="0.15">
      <c r="A20" s="179" t="s">
        <v>54</v>
      </c>
      <c r="B20" s="179">
        <f>ROUND(VALUE(SUBSTITUTE(実質収支比率等に係る経年分析!F$47,"▲","-")),2)</f>
        <v>36.04</v>
      </c>
      <c r="C20" s="179">
        <f>ROUND(VALUE(SUBSTITUTE(実質収支比率等に係る経年分析!G$47,"▲","-")),2)</f>
        <v>40.340000000000003</v>
      </c>
      <c r="D20" s="179">
        <f>ROUND(VALUE(SUBSTITUTE(実質収支比率等に係る経年分析!H$47,"▲","-")),2)</f>
        <v>42.08</v>
      </c>
      <c r="E20" s="179">
        <f>ROUND(VALUE(SUBSTITUTE(実質収支比率等に係る経年分析!I$47,"▲","-")),2)</f>
        <v>47.54</v>
      </c>
      <c r="F20" s="179">
        <f>ROUND(VALUE(SUBSTITUTE(実質収支比率等に係る経年分析!J$47,"▲","-")),2)</f>
        <v>42.46</v>
      </c>
    </row>
    <row r="21" spans="1:11" x14ac:dyDescent="0.15">
      <c r="A21" s="179" t="s">
        <v>55</v>
      </c>
      <c r="B21" s="179">
        <f>IF(ISNUMBER(VALUE(SUBSTITUTE(実質収支比率等に係る経年分析!F$49,"▲","-"))),ROUND(VALUE(SUBSTITUTE(実質収支比率等に係る経年分析!F$49,"▲","-")),2),NA())</f>
        <v>-1.18</v>
      </c>
      <c r="C21" s="179">
        <f>IF(ISNUMBER(VALUE(SUBSTITUTE(実質収支比率等に係る経年分析!G$49,"▲","-"))),ROUND(VALUE(SUBSTITUTE(実質収支比率等に係る経年分析!G$49,"▲","-")),2),NA())</f>
        <v>-3.26</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-0.93</v>
      </c>
      <c r="F21" s="179">
        <f>IF(ISNUMBER(VALUE(SUBSTITUTE(実質収支比率等に係る経年分析!J$49,"▲","-"))),ROUND(VALUE(SUBSTITUTE(実質収支比率等に係る経年分析!J$49,"▲","-")),2),NA())</f>
        <v>-6.24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0.56999999999999995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1.1200000000000001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7.48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7.98</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9.5399999999999991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9.7200000000000006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9.8800000000000008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3199</v>
      </c>
      <c r="E42" s="181"/>
      <c r="F42" s="181"/>
      <c r="G42" s="181">
        <f>'実質公債費比率（分子）の構造'!L$52</f>
        <v>2983</v>
      </c>
      <c r="H42" s="181"/>
      <c r="I42" s="181"/>
      <c r="J42" s="181">
        <f>'実質公債費比率（分子）の構造'!M$52</f>
        <v>3138</v>
      </c>
      <c r="K42" s="181"/>
      <c r="L42" s="181"/>
      <c r="M42" s="181">
        <f>'実質公債費比率（分子）の構造'!N$52</f>
        <v>3157</v>
      </c>
      <c r="N42" s="181"/>
      <c r="O42" s="181"/>
      <c r="P42" s="181">
        <f>'実質公債費比率（分子）の構造'!O$52</f>
        <v>3002</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942</v>
      </c>
      <c r="C44" s="181"/>
      <c r="D44" s="181"/>
      <c r="E44" s="181">
        <f>'実質公債費比率（分子）の構造'!L$50</f>
        <v>895</v>
      </c>
      <c r="F44" s="181"/>
      <c r="G44" s="181"/>
      <c r="H44" s="181">
        <f>'実質公債費比率（分子）の構造'!M$50</f>
        <v>895</v>
      </c>
      <c r="I44" s="181"/>
      <c r="J44" s="181"/>
      <c r="K44" s="181">
        <f>'実質公債費比率（分子）の構造'!N$50</f>
        <v>867</v>
      </c>
      <c r="L44" s="181"/>
      <c r="M44" s="181"/>
      <c r="N44" s="181">
        <f>'実質公債費比率（分子）の構造'!O$50</f>
        <v>865</v>
      </c>
      <c r="O44" s="181"/>
      <c r="P44" s="181"/>
    </row>
    <row r="45" spans="1:16" x14ac:dyDescent="0.15">
      <c r="A45" s="181" t="s">
        <v>65</v>
      </c>
      <c r="B45" s="181">
        <f>'実質公債費比率（分子）の構造'!K$49</f>
        <v>329</v>
      </c>
      <c r="C45" s="181"/>
      <c r="D45" s="181"/>
      <c r="E45" s="181">
        <f>'実質公債費比率（分子）の構造'!L$49</f>
        <v>304</v>
      </c>
      <c r="F45" s="181"/>
      <c r="G45" s="181"/>
      <c r="H45" s="181">
        <f>'実質公債費比率（分子）の構造'!M$49</f>
        <v>269</v>
      </c>
      <c r="I45" s="181"/>
      <c r="J45" s="181"/>
      <c r="K45" s="181">
        <f>'実質公債費比率（分子）の構造'!N$49</f>
        <v>233</v>
      </c>
      <c r="L45" s="181"/>
      <c r="M45" s="181"/>
      <c r="N45" s="181">
        <f>'実質公債費比率（分子）の構造'!O$49</f>
        <v>223</v>
      </c>
      <c r="O45" s="181"/>
      <c r="P45" s="181"/>
    </row>
    <row r="46" spans="1:16" x14ac:dyDescent="0.15">
      <c r="A46" s="181" t="s">
        <v>66</v>
      </c>
      <c r="B46" s="181">
        <f>'実質公債費比率（分子）の構造'!K$48</f>
        <v>234</v>
      </c>
      <c r="C46" s="181"/>
      <c r="D46" s="181"/>
      <c r="E46" s="181">
        <f>'実質公債費比率（分子）の構造'!L$48</f>
        <v>216</v>
      </c>
      <c r="F46" s="181"/>
      <c r="G46" s="181"/>
      <c r="H46" s="181">
        <f>'実質公債費比率（分子）の構造'!M$48</f>
        <v>201</v>
      </c>
      <c r="I46" s="181"/>
      <c r="J46" s="181"/>
      <c r="K46" s="181">
        <f>'実質公債費比率（分子）の構造'!N$48</f>
        <v>194</v>
      </c>
      <c r="L46" s="181"/>
      <c r="M46" s="181"/>
      <c r="N46" s="181">
        <f>'実質公債費比率（分子）の構造'!O$48</f>
        <v>173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2857</v>
      </c>
      <c r="C49" s="181"/>
      <c r="D49" s="181"/>
      <c r="E49" s="181">
        <f>'実質公債費比率（分子）の構造'!L$45</f>
        <v>2464</v>
      </c>
      <c r="F49" s="181"/>
      <c r="G49" s="181"/>
      <c r="H49" s="181">
        <f>'実質公債費比率（分子）の構造'!M$45</f>
        <v>2390</v>
      </c>
      <c r="I49" s="181"/>
      <c r="J49" s="181"/>
      <c r="K49" s="181">
        <f>'実質公債費比率（分子）の構造'!N$45</f>
        <v>2134</v>
      </c>
      <c r="L49" s="181"/>
      <c r="M49" s="181"/>
      <c r="N49" s="181">
        <f>'実質公債費比率（分子）の構造'!O$45</f>
        <v>1928</v>
      </c>
      <c r="O49" s="181"/>
      <c r="P49" s="181"/>
    </row>
    <row r="50" spans="1:16" x14ac:dyDescent="0.15">
      <c r="A50" s="181" t="s">
        <v>70</v>
      </c>
      <c r="B50" s="181" t="e">
        <f>NA()</f>
        <v>#N/A</v>
      </c>
      <c r="C50" s="181">
        <f>IF(ISNUMBER('実質公債費比率（分子）の構造'!K$53),'実質公債費比率（分子）の構造'!K$53,NA())</f>
        <v>1163</v>
      </c>
      <c r="D50" s="181" t="e">
        <f>NA()</f>
        <v>#N/A</v>
      </c>
      <c r="E50" s="181" t="e">
        <f>NA()</f>
        <v>#N/A</v>
      </c>
      <c r="F50" s="181">
        <f>IF(ISNUMBER('実質公債費比率（分子）の構造'!L$53),'実質公債費比率（分子）の構造'!L$53,NA())</f>
        <v>896</v>
      </c>
      <c r="G50" s="181" t="e">
        <f>NA()</f>
        <v>#N/A</v>
      </c>
      <c r="H50" s="181" t="e">
        <f>NA()</f>
        <v>#N/A</v>
      </c>
      <c r="I50" s="181">
        <f>IF(ISNUMBER('実質公債費比率（分子）の構造'!M$53),'実質公債費比率（分子）の構造'!M$53,NA())</f>
        <v>617</v>
      </c>
      <c r="J50" s="181" t="e">
        <f>NA()</f>
        <v>#N/A</v>
      </c>
      <c r="K50" s="181" t="e">
        <f>NA()</f>
        <v>#N/A</v>
      </c>
      <c r="L50" s="181">
        <f>IF(ISNUMBER('実質公債費比率（分子）の構造'!N$53),'実質公債費比率（分子）の構造'!N$53,NA())</f>
        <v>271</v>
      </c>
      <c r="M50" s="181" t="e">
        <f>NA()</f>
        <v>#N/A</v>
      </c>
      <c r="N50" s="181" t="e">
        <f>NA()</f>
        <v>#N/A</v>
      </c>
      <c r="O50" s="181">
        <f>IF(ISNUMBER('実質公債費比率（分子）の構造'!O$53),'実質公債費比率（分子）の構造'!O$53,NA())</f>
        <v>187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16984</v>
      </c>
      <c r="E56" s="180"/>
      <c r="F56" s="180"/>
      <c r="G56" s="180">
        <f>'将来負担比率（分子）の構造'!J$52</f>
        <v>16237</v>
      </c>
      <c r="H56" s="180"/>
      <c r="I56" s="180"/>
      <c r="J56" s="180">
        <f>'将来負担比率（分子）の構造'!K$52</f>
        <v>15835</v>
      </c>
      <c r="K56" s="180"/>
      <c r="L56" s="180"/>
      <c r="M56" s="180">
        <f>'将来負担比率（分子）の構造'!L$52</f>
        <v>14610</v>
      </c>
      <c r="N56" s="180"/>
      <c r="O56" s="180"/>
      <c r="P56" s="180">
        <f>'将来負担比率（分子）の構造'!M$52</f>
        <v>13393</v>
      </c>
    </row>
    <row r="57" spans="1:16" x14ac:dyDescent="0.15">
      <c r="A57" s="180" t="s">
        <v>41</v>
      </c>
      <c r="B57" s="180"/>
      <c r="C57" s="180"/>
      <c r="D57" s="180">
        <f>'将来負担比率（分子）の構造'!I$51</f>
        <v>5993</v>
      </c>
      <c r="E57" s="180"/>
      <c r="F57" s="180"/>
      <c r="G57" s="180">
        <f>'将来負担比率（分子）の構造'!J$51</f>
        <v>5800</v>
      </c>
      <c r="H57" s="180"/>
      <c r="I57" s="180"/>
      <c r="J57" s="180">
        <f>'将来負担比率（分子）の構造'!K$51</f>
        <v>5953</v>
      </c>
      <c r="K57" s="180"/>
      <c r="L57" s="180"/>
      <c r="M57" s="180">
        <f>'将来負担比率（分子）の構造'!L$51</f>
        <v>6230</v>
      </c>
      <c r="N57" s="180"/>
      <c r="O57" s="180"/>
      <c r="P57" s="180">
        <f>'将来負担比率（分子）の構造'!M$51</f>
        <v>5917</v>
      </c>
    </row>
    <row r="58" spans="1:16" x14ac:dyDescent="0.15">
      <c r="A58" s="180" t="s">
        <v>40</v>
      </c>
      <c r="B58" s="180"/>
      <c r="C58" s="180"/>
      <c r="D58" s="180">
        <f>'将来負担比率（分子）の構造'!I$50</f>
        <v>12430</v>
      </c>
      <c r="E58" s="180"/>
      <c r="F58" s="180"/>
      <c r="G58" s="180">
        <f>'将来負担比率（分子）の構造'!J$50</f>
        <v>13435</v>
      </c>
      <c r="H58" s="180"/>
      <c r="I58" s="180"/>
      <c r="J58" s="180">
        <f>'将来負担比率（分子）の構造'!K$50</f>
        <v>13390</v>
      </c>
      <c r="K58" s="180"/>
      <c r="L58" s="180"/>
      <c r="M58" s="180">
        <f>'将来負担比率（分子）の構造'!L$50</f>
        <v>15146</v>
      </c>
      <c r="N58" s="180"/>
      <c r="O58" s="180"/>
      <c r="P58" s="180">
        <f>'将来負担比率（分子）の構造'!M$50</f>
        <v>16296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2740</v>
      </c>
      <c r="C62" s="180"/>
      <c r="D62" s="180"/>
      <c r="E62" s="180">
        <f>'将来負担比率（分子）の構造'!J$45</f>
        <v>2754</v>
      </c>
      <c r="F62" s="180"/>
      <c r="G62" s="180"/>
      <c r="H62" s="180">
        <f>'将来負担比率（分子）の構造'!K$45</f>
        <v>2860</v>
      </c>
      <c r="I62" s="180"/>
      <c r="J62" s="180"/>
      <c r="K62" s="180">
        <f>'将来負担比率（分子）の構造'!L$45</f>
        <v>3093</v>
      </c>
      <c r="L62" s="180"/>
      <c r="M62" s="180"/>
      <c r="N62" s="180">
        <f>'将来負担比率（分子）の構造'!M$45</f>
        <v>3186</v>
      </c>
      <c r="O62" s="180"/>
      <c r="P62" s="180"/>
    </row>
    <row r="63" spans="1:16" x14ac:dyDescent="0.15">
      <c r="A63" s="180" t="s">
        <v>33</v>
      </c>
      <c r="B63" s="180">
        <f>'将来負担比率（分子）の構造'!I$44</f>
        <v>1585</v>
      </c>
      <c r="C63" s="180"/>
      <c r="D63" s="180"/>
      <c r="E63" s="180">
        <f>'将来負担比率（分子）の構造'!J$44</f>
        <v>1417</v>
      </c>
      <c r="F63" s="180"/>
      <c r="G63" s="180"/>
      <c r="H63" s="180">
        <f>'将来負担比率（分子）の構造'!K$44</f>
        <v>1984</v>
      </c>
      <c r="I63" s="180"/>
      <c r="J63" s="180"/>
      <c r="K63" s="180">
        <f>'将来負担比率（分子）の構造'!L$44</f>
        <v>2442</v>
      </c>
      <c r="L63" s="180"/>
      <c r="M63" s="180"/>
      <c r="N63" s="180">
        <f>'将来負担比率（分子）の構造'!M$44</f>
        <v>2619</v>
      </c>
      <c r="O63" s="180"/>
      <c r="P63" s="180"/>
    </row>
    <row r="64" spans="1:16" x14ac:dyDescent="0.15">
      <c r="A64" s="180" t="s">
        <v>32</v>
      </c>
      <c r="B64" s="180">
        <f>'将来負担比率（分子）の構造'!I$43</f>
        <v>1829</v>
      </c>
      <c r="C64" s="180"/>
      <c r="D64" s="180"/>
      <c r="E64" s="180">
        <f>'将来負担比率（分子）の構造'!J$43</f>
        <v>1889</v>
      </c>
      <c r="F64" s="180"/>
      <c r="G64" s="180"/>
      <c r="H64" s="180">
        <f>'将来負担比率（分子）の構造'!K$43</f>
        <v>1988</v>
      </c>
      <c r="I64" s="180"/>
      <c r="J64" s="180"/>
      <c r="K64" s="180">
        <f>'将来負担比率（分子）の構造'!L$43</f>
        <v>1852</v>
      </c>
      <c r="L64" s="180"/>
      <c r="M64" s="180"/>
      <c r="N64" s="180">
        <f>'将来負担比率（分子）の構造'!M$43</f>
        <v>1267</v>
      </c>
      <c r="O64" s="180"/>
      <c r="P64" s="180"/>
    </row>
    <row r="65" spans="1:16" x14ac:dyDescent="0.15">
      <c r="A65" s="180" t="s">
        <v>31</v>
      </c>
      <c r="B65" s="180">
        <f>'将来負担比率（分子）の構造'!I$42</f>
        <v>10150</v>
      </c>
      <c r="C65" s="180"/>
      <c r="D65" s="180"/>
      <c r="E65" s="180">
        <f>'将来負担比率（分子）の構造'!J$42</f>
        <v>9254</v>
      </c>
      <c r="F65" s="180"/>
      <c r="G65" s="180"/>
      <c r="H65" s="180">
        <f>'将来負担比率（分子）の構造'!K$42</f>
        <v>8358</v>
      </c>
      <c r="I65" s="180"/>
      <c r="J65" s="180"/>
      <c r="K65" s="180">
        <f>'将来負担比率（分子）の構造'!L$42</f>
        <v>7490</v>
      </c>
      <c r="L65" s="180"/>
      <c r="M65" s="180"/>
      <c r="N65" s="180">
        <f>'将来負担比率（分子）の構造'!M$42</f>
        <v>6624</v>
      </c>
      <c r="O65" s="180"/>
      <c r="P65" s="180"/>
    </row>
    <row r="66" spans="1:16" x14ac:dyDescent="0.15">
      <c r="A66" s="180" t="s">
        <v>30</v>
      </c>
      <c r="B66" s="180">
        <f>'将来負担比率（分子）の構造'!I$41</f>
        <v>20053</v>
      </c>
      <c r="C66" s="180"/>
      <c r="D66" s="180"/>
      <c r="E66" s="180">
        <f>'将来負担比率（分子）の構造'!J$41</f>
        <v>17906</v>
      </c>
      <c r="F66" s="180"/>
      <c r="G66" s="180"/>
      <c r="H66" s="180">
        <f>'将来負担比率（分子）の構造'!K$41</f>
        <v>17629</v>
      </c>
      <c r="I66" s="180"/>
      <c r="J66" s="180"/>
      <c r="K66" s="180">
        <f>'将来負担比率（分子）の構造'!L$41</f>
        <v>16076</v>
      </c>
      <c r="L66" s="180"/>
      <c r="M66" s="180"/>
      <c r="N66" s="180">
        <f>'将来負担比率（分子）の構造'!M$41</f>
        <v>14547</v>
      </c>
      <c r="O66" s="180"/>
      <c r="P66" s="180"/>
    </row>
    <row r="67" spans="1:16" x14ac:dyDescent="0.15">
      <c r="A67" s="180" t="s">
        <v>74</v>
      </c>
      <c r="B67" s="180" t="e">
        <f>NA()</f>
        <v>#N/A</v>
      </c>
      <c r="C67" s="180">
        <f>IF(ISNUMBER('将来負担比率（分子）の構造'!I$53), IF('将来負担比率（分子）の構造'!I$53 &lt; 0, 0, '将来負担比率（分子）の構造'!I$53), NA())</f>
        <v>949</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8927</v>
      </c>
      <c r="C72" s="184">
        <f>基金残高に係る経年分析!G55</f>
        <v>9839</v>
      </c>
      <c r="D72" s="184">
        <f>基金残高に係る経年分析!H55</f>
        <v>9388</v>
      </c>
    </row>
    <row r="73" spans="1:16" x14ac:dyDescent="0.15">
      <c r="A73" s="183" t="s">
        <v>77</v>
      </c>
      <c r="B73" s="184">
        <f>基金残高に係る経年分析!F56</f>
        <v>166</v>
      </c>
      <c r="C73" s="184">
        <f>基金残高に係る経年分析!G56</f>
        <v>151</v>
      </c>
      <c r="D73" s="184">
        <f>基金残高に係る経年分析!H56</f>
        <v>135</v>
      </c>
    </row>
    <row r="74" spans="1:16" x14ac:dyDescent="0.15">
      <c r="A74" s="183" t="s">
        <v>78</v>
      </c>
      <c r="B74" s="184">
        <f>基金残高に係る経年分析!F57</f>
        <v>3721</v>
      </c>
      <c r="C74" s="184">
        <f>基金残高に係る経年分析!G57</f>
        <v>4547</v>
      </c>
      <c r="D74" s="184">
        <f>基金残高に係る経年分析!H57</f>
        <v>6024</v>
      </c>
    </row>
  </sheetData>
  <sheetProtection algorithmName="SHA-512" hashValue="qWlDHD1XOvFE3HZTjzS9fBUds1DjVbH1gq71/VQHaiLUFRx8jjr/u7C28WAGJ4NU+fBFkMlgx8399HlL0L2jPQ==" saltValue="SBIZ8140p9qwUwckq8Lb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2020-03-19T00:42:52Z</cp:lastPrinted>
  <dcterms:created xsi:type="dcterms:W3CDTF">2020-02-10T03:14:21Z</dcterms:created>
  <dcterms:modified xsi:type="dcterms:W3CDTF">2020-09-07T05:49:14Z</dcterms:modified>
  <cp:category/>
</cp:coreProperties>
</file>